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autoCompressPictures="0"/>
  <mc:AlternateContent xmlns:mc="http://schemas.openxmlformats.org/markup-compatibility/2006">
    <mc:Choice Requires="x15">
      <x15ac:absPath xmlns:x15ac="http://schemas.microsoft.com/office/spreadsheetml/2010/11/ac" url="Y:\OVS\pbroyles\eyesweb\Dept\ResInfo\"/>
    </mc:Choice>
  </mc:AlternateContent>
  <xr:revisionPtr revIDLastSave="0" documentId="13_ncr:1_{77104755-411B-4E5D-B76E-E756F8925DE4}" xr6:coauthVersionLast="47" xr6:coauthVersionMax="47" xr10:uidLastSave="{00000000-0000-0000-0000-000000000000}"/>
  <bookViews>
    <workbookView xWindow="3276" yWindow="48" windowWidth="18240" windowHeight="12240" tabRatio="860" xr2:uid="{00000000-000D-0000-FFFF-FFFF00000000}"/>
  </bookViews>
  <sheets>
    <sheet name="July 2026" sheetId="1" r:id="rId1"/>
    <sheet name="August 2026" sheetId="2" r:id="rId2"/>
    <sheet name="September 2026" sheetId="3" r:id="rId3"/>
    <sheet name="October 2026" sheetId="4" r:id="rId4"/>
    <sheet name="November 2026" sheetId="5" r:id="rId5"/>
    <sheet name="December 2026" sheetId="6" r:id="rId6"/>
  </sheets>
  <definedNames>
    <definedName name="_xlnm.Print_Area" localSheetId="1">'August 2026'!$A$1:$H$60</definedName>
    <definedName name="_xlnm.Print_Area" localSheetId="5">'December 2026'!$A$1:$H$53</definedName>
    <definedName name="_xlnm.Print_Area" localSheetId="0">'July 2026'!$A$1:$H$49</definedName>
    <definedName name="_xlnm.Print_Area" localSheetId="4">'November 2026'!$A$1:$H$53</definedName>
    <definedName name="_xlnm.Print_Area" localSheetId="3">'October 2026'!$A$1:$H$54</definedName>
    <definedName name="_xlnm.Print_Area" localSheetId="2">'September 2026'!$A$1:$H$53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0" i="4" l="1"/>
  <c r="R10" i="5" s="1"/>
  <c r="R10" i="6" s="1"/>
  <c r="R11" i="4"/>
  <c r="P11" i="4"/>
  <c r="N9" i="4"/>
  <c r="N9" i="5" s="1"/>
  <c r="N10" i="4"/>
  <c r="N10" i="5" s="1"/>
  <c r="N10" i="6" s="1"/>
  <c r="N11" i="4"/>
  <c r="L9" i="4"/>
  <c r="L9" i="5" s="1"/>
  <c r="L9" i="6" s="1"/>
  <c r="L10" i="4"/>
  <c r="L10" i="5" s="1"/>
  <c r="L10" i="6" s="1"/>
  <c r="R7" i="3"/>
  <c r="R7" i="4" s="1"/>
  <c r="R7" i="5" s="1"/>
  <c r="R7" i="6" s="1"/>
  <c r="R8" i="3"/>
  <c r="R8" i="4" s="1"/>
  <c r="R8" i="5" s="1"/>
  <c r="R8" i="6" s="1"/>
  <c r="R9" i="3"/>
  <c r="R9" i="4" s="1"/>
  <c r="R9" i="5" s="1"/>
  <c r="R9" i="6" s="1"/>
  <c r="R10" i="3"/>
  <c r="R13" i="3"/>
  <c r="R13" i="4" s="1"/>
  <c r="R13" i="5" s="1"/>
  <c r="R13" i="6" s="1"/>
  <c r="R14" i="3"/>
  <c r="R14" i="4" s="1"/>
  <c r="R14" i="5" s="1"/>
  <c r="R14" i="6" s="1"/>
  <c r="P7" i="3"/>
  <c r="P7" i="4" s="1"/>
  <c r="P7" i="5" s="1"/>
  <c r="P7" i="6" s="1"/>
  <c r="P9" i="3"/>
  <c r="P9" i="4" s="1"/>
  <c r="P9" i="5" s="1"/>
  <c r="P9" i="6" s="1"/>
  <c r="P10" i="3"/>
  <c r="P10" i="4" s="1"/>
  <c r="P10" i="5" s="1"/>
  <c r="P10" i="6" s="1"/>
  <c r="P3" i="3"/>
  <c r="P3" i="4" s="1"/>
  <c r="P3" i="5" s="1"/>
  <c r="P3" i="6" s="1"/>
  <c r="N4" i="3"/>
  <c r="N4" i="4" s="1"/>
  <c r="N4" i="5" s="1"/>
  <c r="N4" i="6" s="1"/>
  <c r="N5" i="3"/>
  <c r="N5" i="4" s="1"/>
  <c r="N5" i="5" s="1"/>
  <c r="N5" i="6" s="1"/>
  <c r="N6" i="3"/>
  <c r="N6" i="4" s="1"/>
  <c r="N6" i="5" s="1"/>
  <c r="N6" i="6" s="1"/>
  <c r="N7" i="3"/>
  <c r="N7" i="4" s="1"/>
  <c r="N7" i="5" s="1"/>
  <c r="N7" i="6" s="1"/>
  <c r="N8" i="3"/>
  <c r="N8" i="4" s="1"/>
  <c r="N8" i="5" s="1"/>
  <c r="N8" i="6" s="1"/>
  <c r="N9" i="3"/>
  <c r="N10" i="3"/>
  <c r="L7" i="3"/>
  <c r="L7" i="4" s="1"/>
  <c r="L7" i="5" s="1"/>
  <c r="L7" i="6" s="1"/>
  <c r="L8" i="3"/>
  <c r="L8" i="4" s="1"/>
  <c r="L9" i="3"/>
  <c r="L10" i="3"/>
  <c r="R8" i="2"/>
  <c r="R9" i="2"/>
  <c r="R10" i="2"/>
  <c r="R7" i="2"/>
  <c r="P8" i="2"/>
  <c r="P8" i="3" s="1"/>
  <c r="P8" i="4" s="1"/>
  <c r="P8" i="5" s="1"/>
  <c r="P8" i="6" s="1"/>
  <c r="P9" i="2"/>
  <c r="P10" i="2"/>
  <c r="P7" i="2"/>
  <c r="N8" i="2"/>
  <c r="N9" i="2"/>
  <c r="N10" i="2"/>
  <c r="N7" i="2"/>
  <c r="L8" i="2"/>
  <c r="L9" i="2"/>
  <c r="L10" i="2"/>
  <c r="L7" i="2"/>
  <c r="R4" i="2"/>
  <c r="R4" i="3" s="1"/>
  <c r="R4" i="4" s="1"/>
  <c r="R4" i="5" s="1"/>
  <c r="R4" i="6" s="1"/>
  <c r="R5" i="2"/>
  <c r="R5" i="3" s="1"/>
  <c r="R5" i="4" s="1"/>
  <c r="R5" i="5" s="1"/>
  <c r="R5" i="6" s="1"/>
  <c r="R6" i="2"/>
  <c r="R6" i="3" s="1"/>
  <c r="R6" i="4" s="1"/>
  <c r="R6" i="5" s="1"/>
  <c r="R6" i="6" s="1"/>
  <c r="R12" i="2"/>
  <c r="R12" i="3" s="1"/>
  <c r="R12" i="4" s="1"/>
  <c r="R12" i="5" s="1"/>
  <c r="R12" i="6" s="1"/>
  <c r="R13" i="2"/>
  <c r="R14" i="2"/>
  <c r="R15" i="2"/>
  <c r="R15" i="3" s="1"/>
  <c r="R15" i="4" s="1"/>
  <c r="R15" i="5" s="1"/>
  <c r="R15" i="6" s="1"/>
  <c r="R3" i="2"/>
  <c r="R3" i="3" s="1"/>
  <c r="R3" i="4" s="1"/>
  <c r="R3" i="5" s="1"/>
  <c r="R3" i="6" s="1"/>
  <c r="P4" i="2"/>
  <c r="P4" i="3" s="1"/>
  <c r="P4" i="4" s="1"/>
  <c r="P4" i="5" s="1"/>
  <c r="P4" i="6" s="1"/>
  <c r="P5" i="2"/>
  <c r="P5" i="3" s="1"/>
  <c r="P5" i="4" s="1"/>
  <c r="P5" i="5" s="1"/>
  <c r="P5" i="6" s="1"/>
  <c r="P6" i="2"/>
  <c r="P6" i="3" s="1"/>
  <c r="P6" i="4" s="1"/>
  <c r="P6" i="5" s="1"/>
  <c r="P6" i="6" s="1"/>
  <c r="P12" i="2"/>
  <c r="P12" i="3" s="1"/>
  <c r="P12" i="4" s="1"/>
  <c r="P12" i="5" s="1"/>
  <c r="P12" i="6" s="1"/>
  <c r="P13" i="2"/>
  <c r="P13" i="3" s="1"/>
  <c r="P13" i="4" s="1"/>
  <c r="P13" i="5" s="1"/>
  <c r="P13" i="6" s="1"/>
  <c r="P14" i="2"/>
  <c r="P14" i="3" s="1"/>
  <c r="P14" i="4" s="1"/>
  <c r="P14" i="5" s="1"/>
  <c r="P14" i="6" s="1"/>
  <c r="P15" i="2"/>
  <c r="P15" i="3" s="1"/>
  <c r="P15" i="4" s="1"/>
  <c r="P15" i="5" s="1"/>
  <c r="P15" i="6" s="1"/>
  <c r="P3" i="2"/>
  <c r="N4" i="2"/>
  <c r="N5" i="2"/>
  <c r="N6" i="2"/>
  <c r="N13" i="2"/>
  <c r="N13" i="3" s="1"/>
  <c r="N14" i="2"/>
  <c r="N14" i="3" s="1"/>
  <c r="N14" i="4" s="1"/>
  <c r="N14" i="5" s="1"/>
  <c r="N14" i="6" s="1"/>
  <c r="N3" i="2"/>
  <c r="N3" i="3" s="1"/>
  <c r="N3" i="4" s="1"/>
  <c r="N3" i="5" s="1"/>
  <c r="N3" i="6" s="1"/>
  <c r="L4" i="2"/>
  <c r="L4" i="3" s="1"/>
  <c r="L4" i="4" s="1"/>
  <c r="L4" i="5" s="1"/>
  <c r="L4" i="6" s="1"/>
  <c r="L5" i="2"/>
  <c r="L5" i="3" s="1"/>
  <c r="L5" i="4" s="1"/>
  <c r="L5" i="5" s="1"/>
  <c r="L5" i="6" s="1"/>
  <c r="L6" i="2"/>
  <c r="L6" i="3" s="1"/>
  <c r="L3" i="2"/>
  <c r="L3" i="3" s="1"/>
  <c r="L3" i="4" s="1"/>
  <c r="L3" i="5" s="1"/>
  <c r="L3" i="6" s="1"/>
  <c r="N13" i="4" l="1"/>
  <c r="N13" i="5" s="1"/>
  <c r="N13" i="6" s="1"/>
  <c r="S6" i="3"/>
  <c r="L6" i="4"/>
  <c r="L6" i="5" s="1"/>
  <c r="L6" i="6" s="1"/>
  <c r="S6" i="6" s="1"/>
  <c r="S5" i="2"/>
  <c r="S8" i="4"/>
  <c r="L8" i="5"/>
  <c r="L8" i="6" s="1"/>
  <c r="S8" i="6" s="1"/>
  <c r="S9" i="5"/>
  <c r="S4" i="6"/>
  <c r="S3" i="6"/>
  <c r="S5" i="6"/>
  <c r="S10" i="6"/>
  <c r="N9" i="6"/>
  <c r="S9" i="6" s="1"/>
  <c r="S7" i="6"/>
  <c r="S10" i="5"/>
  <c r="S5" i="5"/>
  <c r="S4" i="5"/>
  <c r="S7" i="5"/>
  <c r="S3" i="5"/>
  <c r="S9" i="4"/>
  <c r="S10" i="4"/>
  <c r="S7" i="4"/>
  <c r="S3" i="4"/>
  <c r="S5" i="4"/>
  <c r="S4" i="4"/>
  <c r="S10" i="3"/>
  <c r="S9" i="3"/>
  <c r="S7" i="3"/>
  <c r="S4" i="3"/>
  <c r="S5" i="3"/>
  <c r="S14" i="3"/>
  <c r="S8" i="3"/>
  <c r="S3" i="3"/>
  <c r="S6" i="2"/>
  <c r="S10" i="2"/>
  <c r="S8" i="2"/>
  <c r="S9" i="2"/>
  <c r="S7" i="2"/>
  <c r="S14" i="2"/>
  <c r="S4" i="2"/>
  <c r="S14" i="1"/>
  <c r="S4" i="1"/>
  <c r="S7" i="1"/>
  <c r="S3" i="1"/>
  <c r="R4" i="1"/>
  <c r="R5" i="1"/>
  <c r="R6" i="1"/>
  <c r="R3" i="1"/>
  <c r="P5" i="1"/>
  <c r="P6" i="1"/>
  <c r="P7" i="1"/>
  <c r="P8" i="1"/>
  <c r="P9" i="1"/>
  <c r="P10" i="1"/>
  <c r="P12" i="1"/>
  <c r="P13" i="1"/>
  <c r="P14" i="1"/>
  <c r="P15" i="1"/>
  <c r="S15" i="1" s="1"/>
  <c r="P3" i="1"/>
  <c r="N5" i="1"/>
  <c r="N6" i="1"/>
  <c r="N7" i="1"/>
  <c r="N8" i="1"/>
  <c r="N9" i="1"/>
  <c r="N10" i="1"/>
  <c r="N12" i="1"/>
  <c r="N12" i="2" s="1"/>
  <c r="N12" i="3" s="1"/>
  <c r="N12" i="4" s="1"/>
  <c r="N12" i="5" s="1"/>
  <c r="N12" i="6" s="1"/>
  <c r="N13" i="1"/>
  <c r="N14" i="1"/>
  <c r="N15" i="1"/>
  <c r="N15" i="2" s="1"/>
  <c r="N15" i="3" s="1"/>
  <c r="N15" i="4" s="1"/>
  <c r="N15" i="5" s="1"/>
  <c r="N15" i="6" s="1"/>
  <c r="N3" i="1"/>
  <c r="L13" i="1"/>
  <c r="L13" i="2" s="1"/>
  <c r="L13" i="3" s="1"/>
  <c r="L13" i="4" s="1"/>
  <c r="L13" i="5" s="1"/>
  <c r="L13" i="6" s="1"/>
  <c r="L14" i="1"/>
  <c r="L14" i="2" s="1"/>
  <c r="L14" i="3" s="1"/>
  <c r="L14" i="4" s="1"/>
  <c r="L14" i="5" s="1"/>
  <c r="L14" i="6" s="1"/>
  <c r="S14" i="6" s="1"/>
  <c r="L15" i="1"/>
  <c r="L15" i="2" s="1"/>
  <c r="L15" i="3" s="1"/>
  <c r="L15" i="4" s="1"/>
  <c r="L15" i="5" s="1"/>
  <c r="L15" i="6" s="1"/>
  <c r="L12" i="1"/>
  <c r="L12" i="2" s="1"/>
  <c r="L5" i="1"/>
  <c r="L6" i="1"/>
  <c r="S6" i="1" s="1"/>
  <c r="L7" i="1"/>
  <c r="L8" i="1"/>
  <c r="S8" i="1" s="1"/>
  <c r="L9" i="1"/>
  <c r="L10" i="1"/>
  <c r="S10" i="1" s="1"/>
  <c r="L3" i="1"/>
  <c r="C68" i="1"/>
  <c r="D67" i="1"/>
  <c r="D66" i="1"/>
  <c r="D65" i="1"/>
  <c r="D64" i="1"/>
  <c r="H61" i="1"/>
  <c r="F61" i="1"/>
  <c r="E61" i="1"/>
  <c r="C61" i="1"/>
  <c r="B61" i="1"/>
  <c r="G60" i="1"/>
  <c r="D60" i="1"/>
  <c r="G59" i="1"/>
  <c r="D59" i="1"/>
  <c r="G58" i="1"/>
  <c r="D58" i="1"/>
  <c r="G57" i="1"/>
  <c r="D57" i="1"/>
  <c r="G56" i="1"/>
  <c r="D56" i="1"/>
  <c r="G55" i="1"/>
  <c r="D55" i="1"/>
  <c r="G54" i="1"/>
  <c r="D54" i="1"/>
  <c r="G53" i="1"/>
  <c r="D53" i="1"/>
  <c r="S14" i="5" l="1"/>
  <c r="S15" i="6"/>
  <c r="S15" i="5"/>
  <c r="S14" i="4"/>
  <c r="S13" i="4"/>
  <c r="S13" i="2"/>
  <c r="S13" i="6"/>
  <c r="S13" i="3"/>
  <c r="S13" i="1"/>
  <c r="S15" i="3"/>
  <c r="S15" i="4"/>
  <c r="S15" i="2"/>
  <c r="S8" i="5"/>
  <c r="S6" i="4"/>
  <c r="S13" i="5"/>
  <c r="S12" i="2"/>
  <c r="L12" i="3"/>
  <c r="S6" i="5"/>
  <c r="S12" i="1"/>
  <c r="S9" i="1"/>
  <c r="S5" i="1"/>
  <c r="D61" i="1"/>
  <c r="G61" i="1"/>
  <c r="D68" i="1"/>
  <c r="S3" i="2"/>
  <c r="S12" i="3" l="1"/>
  <c r="L12" i="4"/>
  <c r="L12" i="5" l="1"/>
  <c r="S12" i="4"/>
  <c r="S12" i="5" l="1"/>
  <c r="L12" i="6"/>
  <c r="S12" i="6" s="1"/>
</calcChain>
</file>

<file path=xl/sharedStrings.xml><?xml version="1.0" encoding="utf-8"?>
<sst xmlns="http://schemas.openxmlformats.org/spreadsheetml/2006/main" count="1254" uniqueCount="155">
  <si>
    <t>SUNDAY</t>
  </si>
  <si>
    <t>MONDAY</t>
  </si>
  <si>
    <t>TUESDAY</t>
  </si>
  <si>
    <t>WEDNESDAY</t>
  </si>
  <si>
    <t>THURSDAY</t>
  </si>
  <si>
    <t>FRIDAY</t>
  </si>
  <si>
    <t>SATURDAY</t>
  </si>
  <si>
    <t>Call</t>
  </si>
  <si>
    <t>Sunday 8PM-7AM</t>
  </si>
  <si>
    <t>Back-up Call</t>
  </si>
  <si>
    <t>Rounds Presentation</t>
  </si>
  <si>
    <t>Time Off</t>
  </si>
  <si>
    <t>NOTE</t>
  </si>
  <si>
    <t>VA Assignment</t>
  </si>
  <si>
    <t>VA CONTINUITY CLINICS</t>
  </si>
  <si>
    <t>PM</t>
  </si>
  <si>
    <t>FRIDAY</t>
    <phoneticPr fontId="3" type="noConversion"/>
  </si>
  <si>
    <t>NOTES</t>
  </si>
  <si>
    <t>Rounds Presentation</t>
    <phoneticPr fontId="3" type="noConversion"/>
  </si>
  <si>
    <t xml:space="preserve"> </t>
  </si>
  <si>
    <t xml:space="preserve">  • No vacation during consults rotation</t>
  </si>
  <si>
    <t xml:space="preserve"> • No vacation during consults rotation</t>
  </si>
  <si>
    <t xml:space="preserve">Primary Call = resident taking 7/3 call also takes holiday call </t>
  </si>
  <si>
    <t xml:space="preserve"> • 11/11 *UA/VA Holiday:  Not a Banner holiday; all residents assigned to Alvernon</t>
  </si>
  <si>
    <t>AM</t>
  </si>
  <si>
    <t>Miller</t>
  </si>
  <si>
    <t>BB</t>
  </si>
  <si>
    <t>AG</t>
  </si>
  <si>
    <t>JH</t>
  </si>
  <si>
    <t>KI</t>
  </si>
  <si>
    <t>AD</t>
  </si>
  <si>
    <t>RH</t>
  </si>
  <si>
    <t>NM</t>
  </si>
  <si>
    <t>EN</t>
  </si>
  <si>
    <t>AT</t>
  </si>
  <si>
    <t>DM</t>
  </si>
  <si>
    <t>SP</t>
  </si>
  <si>
    <t>July</t>
  </si>
  <si>
    <t>Total</t>
  </si>
  <si>
    <t>Weeknight to date</t>
  </si>
  <si>
    <t>Weekend to date</t>
  </si>
  <si>
    <t>Sun night to date</t>
  </si>
  <si>
    <t>Holiday</t>
  </si>
  <si>
    <t>Floating Vacation</t>
  </si>
  <si>
    <t>QIPS</t>
  </si>
  <si>
    <t>Grand rounds to date</t>
  </si>
  <si>
    <t>PGY2 Shadow Call</t>
  </si>
  <si>
    <t>AS</t>
  </si>
  <si>
    <t>Fri night to date</t>
  </si>
  <si>
    <t>Weeknight (M-Th) to date</t>
  </si>
  <si>
    <t xml:space="preserve">PGY-1:  </t>
  </si>
  <si>
    <t xml:space="preserve">PGY1: </t>
  </si>
  <si>
    <t xml:space="preserve">Primary and Back-up Call = resident taking 12/24 PM call also takes holiday call </t>
  </si>
  <si>
    <t xml:space="preserve">Primary and Back-up Call = resident taking 12/31 PM call also takes holiday call </t>
  </si>
  <si>
    <t>JULY 2026</t>
  </si>
  <si>
    <t>HOLIDAY                     3</t>
  </si>
  <si>
    <t xml:space="preserve"> • No vacation July 1-24</t>
  </si>
  <si>
    <t xml:space="preserve">Primary and Back-up Call = resident taking 7/2 PM call also takes holiday call </t>
  </si>
  <si>
    <t>AUGUST 2026</t>
  </si>
  <si>
    <t xml:space="preserve"> SEPTEMBER 2026</t>
  </si>
  <si>
    <t xml:space="preserve">Primary and Back-up Call = resident taking 9/7 PM call also takes holiday call </t>
  </si>
  <si>
    <t xml:space="preserve"> • 10/12 *VA Holiday:  Not a Banner holiday; all residents assigned to Alvernon (any resident who is out of town MUST use vacation)</t>
  </si>
  <si>
    <t xml:space="preserve"> • 10/9-12 No vacation during AAO (seniors off)</t>
  </si>
  <si>
    <t>OCTOBER 2026</t>
  </si>
  <si>
    <t>NOVEMBER 2026</t>
  </si>
  <si>
    <t>HOLIDAY         26</t>
  </si>
  <si>
    <t>VA Holiday       11</t>
  </si>
  <si>
    <t>Primary and Back-up Call = resident taking 11/25 PM call also takes holiday and call thru 11/27 7AM</t>
  </si>
  <si>
    <t>DECEMBER 2026</t>
  </si>
  <si>
    <t>Miller (PM)</t>
  </si>
  <si>
    <t xml:space="preserve">  • No resident vacation during interviews (December 11-12); PGY-3 on call</t>
  </si>
  <si>
    <t>Res/Fac Mtg      11</t>
  </si>
  <si>
    <t>AAO                  10</t>
  </si>
  <si>
    <t>AAO                     11</t>
  </si>
  <si>
    <t>Interviews          11</t>
  </si>
  <si>
    <t>Interview           12</t>
  </si>
  <si>
    <t>HOLIDAY           25</t>
  </si>
  <si>
    <t>AAO                      9</t>
  </si>
  <si>
    <r>
      <rPr>
        <b/>
        <sz val="9"/>
        <color indexed="8"/>
        <rFont val="Calibri"/>
        <family val="2"/>
        <scheme val="minor"/>
      </rPr>
      <t>CONSULTS</t>
    </r>
    <r>
      <rPr>
        <sz val="9"/>
        <color indexed="8"/>
        <rFont val="Calibri"/>
        <family val="2"/>
        <scheme val="minor"/>
      </rPr>
      <t>: Moezzi</t>
    </r>
  </si>
  <si>
    <r>
      <rPr>
        <b/>
        <sz val="9"/>
        <color indexed="8"/>
        <rFont val="Calibri"/>
        <family val="2"/>
        <scheme val="minor"/>
      </rPr>
      <t>CONSULTS</t>
    </r>
    <r>
      <rPr>
        <sz val="9"/>
        <color indexed="8"/>
        <rFont val="Calibri"/>
        <family val="2"/>
        <scheme val="minor"/>
      </rPr>
      <t>:  Jones</t>
    </r>
  </si>
  <si>
    <r>
      <rPr>
        <b/>
        <sz val="9"/>
        <color indexed="8"/>
        <rFont val="Calibri"/>
        <family val="2"/>
        <scheme val="minor"/>
      </rPr>
      <t>CONSULTS</t>
    </r>
    <r>
      <rPr>
        <sz val="9"/>
        <color indexed="8"/>
        <rFont val="Calibri"/>
        <family val="2"/>
        <scheme val="minor"/>
      </rPr>
      <t>:  Wen</t>
    </r>
  </si>
  <si>
    <r>
      <rPr>
        <b/>
        <sz val="9"/>
        <color indexed="8"/>
        <rFont val="Calibri"/>
        <family val="2"/>
        <scheme val="minor"/>
      </rPr>
      <t>CONSULTS</t>
    </r>
    <r>
      <rPr>
        <sz val="9"/>
        <color indexed="8"/>
        <rFont val="Calibri"/>
        <family val="2"/>
        <scheme val="minor"/>
      </rPr>
      <t>:  Tung</t>
    </r>
  </si>
  <si>
    <r>
      <rPr>
        <b/>
        <sz val="9"/>
        <color indexed="8"/>
        <rFont val="Calibri"/>
        <family val="2"/>
        <scheme val="minor"/>
      </rPr>
      <t>CONSULTS</t>
    </r>
    <r>
      <rPr>
        <sz val="9"/>
        <color indexed="8"/>
        <rFont val="Calibri"/>
        <family val="2"/>
        <scheme val="minor"/>
      </rPr>
      <t xml:space="preserve">: Coffeen </t>
    </r>
  </si>
  <si>
    <r>
      <rPr>
        <b/>
        <sz val="9"/>
        <color indexed="8"/>
        <rFont val="Calibri"/>
        <family val="2"/>
        <scheme val="minor"/>
      </rPr>
      <t>CONSULTS</t>
    </r>
    <r>
      <rPr>
        <sz val="9"/>
        <color indexed="8"/>
        <rFont val="Calibri"/>
        <family val="2"/>
        <scheme val="minor"/>
      </rPr>
      <t>: Shoushtari</t>
    </r>
  </si>
  <si>
    <t>Jones</t>
  </si>
  <si>
    <t>Shoushtari</t>
  </si>
  <si>
    <t>Tung</t>
  </si>
  <si>
    <t>Coffeen</t>
  </si>
  <si>
    <t>Gorka</t>
  </si>
  <si>
    <t>Wen</t>
  </si>
  <si>
    <t>A Ngo</t>
  </si>
  <si>
    <t>PGY-3 continuity clinics start 7/1</t>
  </si>
  <si>
    <t>PGY-2 continuity clinics start 7/13</t>
  </si>
  <si>
    <t>Moezzi</t>
  </si>
  <si>
    <t xml:space="preserve"> • 11/27 *UA Holiday:  Not a VA/Banner holiday; residents on vacation must submit VA request to cancel clinic</t>
  </si>
  <si>
    <t>Philbrick (A)</t>
  </si>
  <si>
    <t>Miller (A)</t>
  </si>
  <si>
    <t>Thompson</t>
  </si>
  <si>
    <t>Sears</t>
  </si>
  <si>
    <t xml:space="preserve"> • 9/7: VA/Banner Holiday (residents off except consults/call)</t>
  </si>
  <si>
    <t>Philbrick</t>
  </si>
  <si>
    <t>VA Holiday/AAO       12</t>
  </si>
  <si>
    <t>HOLIDAY              7</t>
  </si>
  <si>
    <t>Mock Oral            3</t>
  </si>
  <si>
    <t>Fridays</t>
  </si>
  <si>
    <t>Sundays</t>
  </si>
  <si>
    <t>Notes</t>
  </si>
  <si>
    <t>PGY2 shadow call not counted in running totals in subsequent sheets</t>
  </si>
  <si>
    <t>Thompson (A)</t>
  </si>
  <si>
    <t>8/20-8/21 approved by Dr. Altenbernd for WIO, will need consults coverage</t>
  </si>
  <si>
    <t>Moezzi aware and OK to cover consults 8/21</t>
  </si>
  <si>
    <t>Wen aware and OK to cover consults 8/20, may need to cancel cont clinic or have senior cover it</t>
  </si>
  <si>
    <t>WKNT</t>
  </si>
  <si>
    <t>T</t>
  </si>
  <si>
    <t>WKND</t>
  </si>
  <si>
    <t>OR schedules</t>
  </si>
  <si>
    <t>Tung Tues and Thurs</t>
  </si>
  <si>
    <t>Wen Thurs</t>
  </si>
  <si>
    <t>Coffeen Tues</t>
  </si>
  <si>
    <t>Shoushtari Weds (avoid Thurs as well)</t>
  </si>
  <si>
    <t>Tung on Mon 7/20 prior to OR</t>
  </si>
  <si>
    <t>Sears / 8 PM Miller</t>
  </si>
  <si>
    <t>Moezzi Tues Thurs</t>
  </si>
  <si>
    <t>Wen Tues</t>
  </si>
  <si>
    <t>Gorka Weds (avoid Thurs as well)</t>
  </si>
  <si>
    <t>Jones Tues Thurs</t>
  </si>
  <si>
    <t>Tung Weds (avoid Thurs as well)</t>
  </si>
  <si>
    <t>Coffeen M-W</t>
  </si>
  <si>
    <t>A Ngo Tues</t>
  </si>
  <si>
    <t>Miller / 8 PM Thompson</t>
  </si>
  <si>
    <t>Cody covers AAO weekend</t>
  </si>
  <si>
    <t>Wen Weds (avoid Thurs as well)</t>
  </si>
  <si>
    <t>Jones M-W</t>
  </si>
  <si>
    <t>Gorka Tues Thurs</t>
  </si>
  <si>
    <t>Shoushtari Tues</t>
  </si>
  <si>
    <t>Moezzi Thurs</t>
  </si>
  <si>
    <t>A Ngo Weds (avoid Thurs as well)</t>
  </si>
  <si>
    <t>Philbrick / 8 PM Sears</t>
  </si>
  <si>
    <t>Moezzi M-W</t>
  </si>
  <si>
    <t>Coffeen Weds (avoid Thurs as well)</t>
  </si>
  <si>
    <t>Gorka Tues</t>
  </si>
  <si>
    <t>A Ngo Tues Thurs</t>
  </si>
  <si>
    <t>Reed</t>
  </si>
  <si>
    <t>Reed (7/27)</t>
  </si>
  <si>
    <t>T Ngo (10/26)</t>
  </si>
  <si>
    <t>T Ngo</t>
  </si>
  <si>
    <t>GR</t>
  </si>
  <si>
    <t>PGY4 backup call includes last week of June</t>
  </si>
  <si>
    <t>Philbrick (PM) (A)</t>
  </si>
  <si>
    <t>Revised 6/25/26</t>
  </si>
  <si>
    <t>Tung (WH)</t>
  </si>
  <si>
    <t>Wen (WH)</t>
  </si>
  <si>
    <t>Jones (WH)</t>
  </si>
  <si>
    <t>Revised 6/26/26</t>
  </si>
  <si>
    <t>Revised 6/29/26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</si>
</sst>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Verdana"/>
      <family val="2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2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3"/>
      <color indexed="5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i/>
      <sz val="9"/>
      <color indexed="8"/>
      <name val="Calibri"/>
      <family val="2"/>
      <scheme val="minor"/>
    </font>
    <font>
      <sz val="6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9"/>
      <color theme="1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  <scheme val="minor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sz val="9"/>
      <color rgb="FFFF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rgb="FF000000"/>
      </right>
      <top style="dotted">
        <color indexed="64"/>
      </top>
      <bottom style="dotted">
        <color auto="1"/>
      </bottom>
      <diagonal/>
    </border>
    <border>
      <left style="thin">
        <color rgb="FF000000"/>
      </left>
      <right style="thin">
        <color auto="1"/>
      </right>
      <top style="dotted">
        <color rgb="FF000000"/>
      </top>
      <bottom/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</borders>
  <cellStyleXfs count="9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6" borderId="0" applyNumberFormat="0" applyBorder="0" applyAlignment="0" applyProtection="0"/>
    <xf numFmtId="0" fontId="7" fillId="21" borderId="0" applyNumberFormat="0" applyBorder="0" applyAlignment="0" applyProtection="0"/>
    <xf numFmtId="0" fontId="7" fillId="7" borderId="0" applyNumberFormat="0" applyBorder="0" applyAlignment="0" applyProtection="0"/>
    <xf numFmtId="0" fontId="7" fillId="5" borderId="0" applyNumberFormat="0" applyBorder="0" applyAlignment="0" applyProtection="0"/>
    <xf numFmtId="0" fontId="7" fillId="22" borderId="0" applyNumberFormat="0" applyBorder="0" applyAlignment="0" applyProtection="0"/>
    <xf numFmtId="0" fontId="7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23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24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0" applyNumberFormat="0" applyBorder="0" applyAlignment="0" applyProtection="0"/>
    <xf numFmtId="0" fontId="10" fillId="15" borderId="25" applyNumberFormat="0" applyAlignment="0" applyProtection="0"/>
    <xf numFmtId="0" fontId="11" fillId="28" borderId="2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4" fillId="0" borderId="1" applyNumberFormat="0" applyFill="0" applyAlignment="0" applyProtection="0"/>
    <xf numFmtId="0" fontId="14" fillId="0" borderId="27" applyNumberFormat="0" applyFill="0" applyAlignment="0" applyProtection="0"/>
    <xf numFmtId="0" fontId="5" fillId="0" borderId="2" applyNumberFormat="0" applyFill="0" applyAlignment="0" applyProtection="0"/>
    <xf numFmtId="0" fontId="5" fillId="0" borderId="0" applyNumberFormat="0" applyFill="0" applyBorder="0" applyAlignment="0" applyProtection="0"/>
    <xf numFmtId="0" fontId="15" fillId="30" borderId="25" applyNumberFormat="0" applyAlignment="0" applyProtection="0"/>
    <xf numFmtId="0" fontId="16" fillId="0" borderId="28" applyNumberFormat="0" applyFill="0" applyAlignment="0" applyProtection="0"/>
    <xf numFmtId="0" fontId="17" fillId="31" borderId="0" applyNumberFormat="0" applyBorder="0" applyAlignment="0" applyProtection="0"/>
    <xf numFmtId="0" fontId="2" fillId="32" borderId="29" applyNumberFormat="0" applyFont="0" applyAlignment="0" applyProtection="0"/>
    <xf numFmtId="0" fontId="1" fillId="32" borderId="29" applyNumberFormat="0" applyFont="0" applyAlignment="0" applyProtection="0"/>
    <xf numFmtId="0" fontId="18" fillId="15" borderId="30" applyNumberFormat="0" applyAlignment="0" applyProtection="0"/>
    <xf numFmtId="0" fontId="6" fillId="0" borderId="0" applyNumberFormat="0" applyFill="0" applyBorder="0" applyAlignment="0" applyProtection="0"/>
    <xf numFmtId="0" fontId="19" fillId="0" borderId="3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" fillId="0" borderId="49" applyNumberFormat="0" applyFill="0" applyAlignment="0" applyProtection="0"/>
  </cellStyleXfs>
  <cellXfs count="262">
    <xf numFmtId="0" fontId="0" fillId="0" borderId="0" xfId="0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4" fillId="0" borderId="4" xfId="0" applyFont="1" applyBorder="1"/>
    <xf numFmtId="0" fontId="27" fillId="16" borderId="5" xfId="0" applyFont="1" applyFill="1" applyBorder="1" applyAlignment="1">
      <alignment horizontal="center"/>
    </xf>
    <xf numFmtId="0" fontId="24" fillId="16" borderId="39" xfId="0" applyFont="1" applyFill="1" applyBorder="1"/>
    <xf numFmtId="0" fontId="27" fillId="0" borderId="7" xfId="0" applyFont="1" applyBorder="1"/>
    <xf numFmtId="0" fontId="27" fillId="0" borderId="0" xfId="0" applyFont="1"/>
    <xf numFmtId="0" fontId="24" fillId="16" borderId="8" xfId="0" applyFont="1" applyFill="1" applyBorder="1"/>
    <xf numFmtId="0" fontId="24" fillId="0" borderId="8" xfId="0" applyFont="1" applyBorder="1"/>
    <xf numFmtId="0" fontId="24" fillId="0" borderId="7" xfId="0" applyFont="1" applyBorder="1"/>
    <xf numFmtId="0" fontId="24" fillId="16" borderId="9" xfId="0" applyFont="1" applyFill="1" applyBorder="1"/>
    <xf numFmtId="0" fontId="24" fillId="17" borderId="16" xfId="0" applyFont="1" applyFill="1" applyBorder="1"/>
    <xf numFmtId="0" fontId="24" fillId="0" borderId="9" xfId="0" applyFont="1" applyBorder="1"/>
    <xf numFmtId="0" fontId="24" fillId="17" borderId="9" xfId="0" applyFont="1" applyFill="1" applyBorder="1"/>
    <xf numFmtId="0" fontId="24" fillId="16" borderId="16" xfId="0" applyFont="1" applyFill="1" applyBorder="1"/>
    <xf numFmtId="0" fontId="24" fillId="0" borderId="12" xfId="0" applyFont="1" applyBorder="1"/>
    <xf numFmtId="0" fontId="24" fillId="16" borderId="7" xfId="0" applyFont="1" applyFill="1" applyBorder="1"/>
    <xf numFmtId="0" fontId="27" fillId="0" borderId="20" xfId="0" applyFont="1" applyBorder="1"/>
    <xf numFmtId="0" fontId="27" fillId="0" borderId="7" xfId="0" applyFont="1" applyBorder="1" applyAlignment="1">
      <alignment horizontal="right"/>
    </xf>
    <xf numFmtId="0" fontId="24" fillId="0" borderId="38" xfId="0" applyFont="1" applyBorder="1"/>
    <xf numFmtId="0" fontId="24" fillId="17" borderId="38" xfId="0" applyFont="1" applyFill="1" applyBorder="1"/>
    <xf numFmtId="0" fontId="24" fillId="17" borderId="24" xfId="0" applyFont="1" applyFill="1" applyBorder="1"/>
    <xf numFmtId="0" fontId="24" fillId="33" borderId="16" xfId="0" applyFont="1" applyFill="1" applyBorder="1"/>
    <xf numFmtId="0" fontId="27" fillId="0" borderId="17" xfId="0" applyFont="1" applyBorder="1"/>
    <xf numFmtId="0" fontId="24" fillId="17" borderId="13" xfId="0" applyFont="1" applyFill="1" applyBorder="1"/>
    <xf numFmtId="0" fontId="27" fillId="0" borderId="18" xfId="0" applyFont="1" applyBorder="1" applyAlignment="1">
      <alignment horizontal="right"/>
    </xf>
    <xf numFmtId="0" fontId="27" fillId="0" borderId="19" xfId="0" applyFont="1" applyBorder="1"/>
    <xf numFmtId="0" fontId="24" fillId="0" borderId="20" xfId="0" applyFont="1" applyBorder="1"/>
    <xf numFmtId="0" fontId="24" fillId="0" borderId="11" xfId="0" applyFont="1" applyBorder="1"/>
    <xf numFmtId="0" fontId="24" fillId="0" borderId="13" xfId="0" applyFont="1" applyBorder="1"/>
    <xf numFmtId="0" fontId="28" fillId="0" borderId="0" xfId="0" applyFont="1"/>
    <xf numFmtId="0" fontId="29" fillId="0" borderId="0" xfId="0" applyFont="1" applyAlignment="1">
      <alignment horizontal="right"/>
    </xf>
    <xf numFmtId="0" fontId="24" fillId="0" borderId="0" xfId="0" applyFont="1" applyAlignment="1">
      <alignment vertical="top"/>
    </xf>
    <xf numFmtId="0" fontId="24" fillId="34" borderId="0" xfId="0" applyFont="1" applyFill="1"/>
    <xf numFmtId="0" fontId="23" fillId="0" borderId="0" xfId="0" applyFont="1"/>
    <xf numFmtId="0" fontId="24" fillId="0" borderId="0" xfId="0" applyFont="1" applyAlignment="1">
      <alignment horizontal="left" vertical="top"/>
    </xf>
    <xf numFmtId="0" fontId="24" fillId="0" borderId="4" xfId="0" applyFont="1" applyBorder="1" applyAlignment="1">
      <alignment horizontal="left" vertical="top"/>
    </xf>
    <xf numFmtId="0" fontId="27" fillId="16" borderId="5" xfId="0" applyFont="1" applyFill="1" applyBorder="1" applyAlignment="1">
      <alignment horizontal="left"/>
    </xf>
    <xf numFmtId="0" fontId="24" fillId="16" borderId="7" xfId="0" applyFont="1" applyFill="1" applyBorder="1" applyAlignment="1">
      <alignment horizontal="left" vertical="top"/>
    </xf>
    <xf numFmtId="0" fontId="27" fillId="0" borderId="21" xfId="0" applyFont="1" applyBorder="1" applyAlignment="1">
      <alignment horizontal="right"/>
    </xf>
    <xf numFmtId="0" fontId="27" fillId="0" borderId="19" xfId="0" applyFont="1" applyBorder="1" applyAlignment="1">
      <alignment horizontal="right"/>
    </xf>
    <xf numFmtId="0" fontId="24" fillId="16" borderId="8" xfId="0" applyFont="1" applyFill="1" applyBorder="1" applyAlignment="1">
      <alignment horizontal="left" vertical="top"/>
    </xf>
    <xf numFmtId="0" fontId="24" fillId="0" borderId="20" xfId="0" applyFont="1" applyBorder="1" applyAlignment="1">
      <alignment horizontal="left"/>
    </xf>
    <xf numFmtId="0" fontId="24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4" fillId="16" borderId="6" xfId="0" applyFont="1" applyFill="1" applyBorder="1" applyAlignment="1">
      <alignment horizontal="left" vertical="top"/>
    </xf>
    <xf numFmtId="0" fontId="24" fillId="16" borderId="9" xfId="0" applyFont="1" applyFill="1" applyBorder="1" applyAlignment="1">
      <alignment horizontal="left" vertical="top"/>
    </xf>
    <xf numFmtId="0" fontId="24" fillId="17" borderId="9" xfId="0" applyFont="1" applyFill="1" applyBorder="1" applyAlignment="1">
      <alignment horizontal="left"/>
    </xf>
    <xf numFmtId="0" fontId="24" fillId="0" borderId="23" xfId="0" applyFont="1" applyBorder="1"/>
    <xf numFmtId="0" fontId="24" fillId="0" borderId="7" xfId="0" applyFont="1" applyBorder="1" applyAlignment="1">
      <alignment horizontal="left"/>
    </xf>
    <xf numFmtId="0" fontId="24" fillId="16" borderId="10" xfId="0" applyFont="1" applyFill="1" applyBorder="1" applyAlignment="1">
      <alignment horizontal="left" vertical="top"/>
    </xf>
    <xf numFmtId="0" fontId="25" fillId="0" borderId="0" xfId="0" applyFont="1" applyAlignment="1">
      <alignment vertical="top"/>
    </xf>
    <xf numFmtId="0" fontId="26" fillId="0" borderId="7" xfId="0" applyFont="1" applyBorder="1" applyAlignment="1">
      <alignment horizontal="left" vertical="top"/>
    </xf>
    <xf numFmtId="0" fontId="24" fillId="16" borderId="23" xfId="0" applyFont="1" applyFill="1" applyBorder="1" applyAlignment="1">
      <alignment horizontal="left" vertical="top"/>
    </xf>
    <xf numFmtId="0" fontId="27" fillId="0" borderId="0" xfId="0" applyFont="1" applyAlignment="1">
      <alignment horizontal="left"/>
    </xf>
    <xf numFmtId="0" fontId="28" fillId="0" borderId="0" xfId="0" applyFont="1" applyAlignment="1">
      <alignment horizontal="left" vertical="top"/>
    </xf>
    <xf numFmtId="0" fontId="30" fillId="0" borderId="0" xfId="0" applyFont="1" applyAlignment="1">
      <alignment horizontal="right"/>
    </xf>
    <xf numFmtId="0" fontId="24" fillId="34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31" fillId="0" borderId="0" xfId="0" applyFont="1"/>
    <xf numFmtId="0" fontId="26" fillId="33" borderId="9" xfId="0" applyFont="1" applyFill="1" applyBorder="1"/>
    <xf numFmtId="0" fontId="26" fillId="0" borderId="4" xfId="0" applyFont="1" applyBorder="1"/>
    <xf numFmtId="0" fontId="33" fillId="16" borderId="5" xfId="0" applyFont="1" applyFill="1" applyBorder="1" applyAlignment="1">
      <alignment horizontal="center"/>
    </xf>
    <xf numFmtId="0" fontId="26" fillId="16" borderId="7" xfId="0" applyFont="1" applyFill="1" applyBorder="1"/>
    <xf numFmtId="0" fontId="33" fillId="0" borderId="17" xfId="0" applyFont="1" applyBorder="1"/>
    <xf numFmtId="0" fontId="33" fillId="0" borderId="7" xfId="0" applyFont="1" applyBorder="1" applyAlignment="1">
      <alignment horizontal="right"/>
    </xf>
    <xf numFmtId="0" fontId="33" fillId="0" borderId="7" xfId="0" applyFont="1" applyBorder="1"/>
    <xf numFmtId="0" fontId="26" fillId="16" borderId="8" xfId="0" applyFont="1" applyFill="1" applyBorder="1"/>
    <xf numFmtId="0" fontId="26" fillId="0" borderId="7" xfId="0" applyFont="1" applyBorder="1"/>
    <xf numFmtId="0" fontId="26" fillId="0" borderId="8" xfId="0" applyFont="1" applyBorder="1"/>
    <xf numFmtId="0" fontId="26" fillId="16" borderId="9" xfId="0" applyFont="1" applyFill="1" applyBorder="1"/>
    <xf numFmtId="0" fontId="26" fillId="17" borderId="9" xfId="0" applyFont="1" applyFill="1" applyBorder="1"/>
    <xf numFmtId="0" fontId="26" fillId="0" borderId="9" xfId="0" applyFont="1" applyBorder="1"/>
    <xf numFmtId="0" fontId="26" fillId="0" borderId="23" xfId="0" applyFont="1" applyBorder="1"/>
    <xf numFmtId="0" fontId="26" fillId="33" borderId="7" xfId="0" applyFont="1" applyFill="1" applyBorder="1"/>
    <xf numFmtId="0" fontId="26" fillId="0" borderId="20" xfId="0" applyFont="1" applyBorder="1"/>
    <xf numFmtId="0" fontId="26" fillId="17" borderId="10" xfId="0" applyFont="1" applyFill="1" applyBorder="1"/>
    <xf numFmtId="0" fontId="26" fillId="16" borderId="10" xfId="0" applyFont="1" applyFill="1" applyBorder="1"/>
    <xf numFmtId="0" fontId="26" fillId="0" borderId="10" xfId="0" applyFont="1" applyBorder="1"/>
    <xf numFmtId="0" fontId="26" fillId="33" borderId="10" xfId="0" applyFont="1" applyFill="1" applyBorder="1"/>
    <xf numFmtId="0" fontId="26" fillId="0" borderId="13" xfId="0" applyFont="1" applyBorder="1"/>
    <xf numFmtId="0" fontId="26" fillId="17" borderId="7" xfId="0" applyFont="1" applyFill="1" applyBorder="1"/>
    <xf numFmtId="0" fontId="33" fillId="0" borderId="0" xfId="0" applyFont="1"/>
    <xf numFmtId="0" fontId="26" fillId="17" borderId="16" xfId="0" applyFont="1" applyFill="1" applyBorder="1"/>
    <xf numFmtId="0" fontId="33" fillId="0" borderId="18" xfId="0" applyFont="1" applyBorder="1"/>
    <xf numFmtId="0" fontId="33" fillId="0" borderId="19" xfId="0" applyFont="1" applyBorder="1"/>
    <xf numFmtId="0" fontId="26" fillId="0" borderId="12" xfId="0" applyFont="1" applyBorder="1"/>
    <xf numFmtId="0" fontId="33" fillId="0" borderId="21" xfId="0" applyFont="1" applyBorder="1"/>
    <xf numFmtId="0" fontId="26" fillId="0" borderId="11" xfId="0" applyFont="1" applyBorder="1"/>
    <xf numFmtId="0" fontId="26" fillId="0" borderId="22" xfId="0" applyFont="1" applyBorder="1"/>
    <xf numFmtId="0" fontId="26" fillId="33" borderId="13" xfId="0" applyFont="1" applyFill="1" applyBorder="1"/>
    <xf numFmtId="0" fontId="26" fillId="16" borderId="23" xfId="0" applyFont="1" applyFill="1" applyBorder="1"/>
    <xf numFmtId="0" fontId="26" fillId="16" borderId="11" xfId="0" applyFont="1" applyFill="1" applyBorder="1"/>
    <xf numFmtId="0" fontId="26" fillId="16" borderId="22" xfId="0" applyFont="1" applyFill="1" applyBorder="1"/>
    <xf numFmtId="0" fontId="33" fillId="0" borderId="17" xfId="0" applyFont="1" applyBorder="1" applyAlignment="1">
      <alignment horizontal="right"/>
    </xf>
    <xf numFmtId="0" fontId="24" fillId="17" borderId="20" xfId="0" applyFont="1" applyFill="1" applyBorder="1"/>
    <xf numFmtId="0" fontId="24" fillId="0" borderId="20" xfId="0" applyFont="1" applyBorder="1" applyAlignment="1">
      <alignment vertical="top"/>
    </xf>
    <xf numFmtId="0" fontId="32" fillId="0" borderId="0" xfId="0" applyFont="1"/>
    <xf numFmtId="0" fontId="24" fillId="17" borderId="47" xfId="0" applyFont="1" applyFill="1" applyBorder="1"/>
    <xf numFmtId="0" fontId="33" fillId="0" borderId="18" xfId="0" applyFont="1" applyBorder="1" applyAlignment="1">
      <alignment horizontal="right"/>
    </xf>
    <xf numFmtId="0" fontId="26" fillId="0" borderId="23" xfId="0" applyFont="1" applyBorder="1" applyAlignment="1">
      <alignment horizontal="left"/>
    </xf>
    <xf numFmtId="0" fontId="24" fillId="0" borderId="18" xfId="0" applyFont="1" applyBorder="1"/>
    <xf numFmtId="0" fontId="19" fillId="0" borderId="0" xfId="0" applyFont="1" applyAlignment="1">
      <alignment horizontal="right"/>
    </xf>
    <xf numFmtId="0" fontId="27" fillId="0" borderId="7" xfId="0" applyFont="1" applyBorder="1" applyAlignment="1">
      <alignment horizontal="left"/>
    </xf>
    <xf numFmtId="0" fontId="27" fillId="16" borderId="48" xfId="0" applyFont="1" applyFill="1" applyBorder="1" applyAlignment="1">
      <alignment horizontal="center"/>
    </xf>
    <xf numFmtId="0" fontId="24" fillId="16" borderId="47" xfId="0" applyFont="1" applyFill="1" applyBorder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24" fillId="37" borderId="9" xfId="0" applyFont="1" applyFill="1" applyBorder="1"/>
    <xf numFmtId="0" fontId="26" fillId="37" borderId="0" xfId="0" applyFont="1" applyFill="1"/>
    <xf numFmtId="0" fontId="40" fillId="0" borderId="0" xfId="0" applyFont="1"/>
    <xf numFmtId="0" fontId="41" fillId="0" borderId="0" xfId="0" applyFont="1"/>
    <xf numFmtId="0" fontId="24" fillId="0" borderId="9" xfId="0" applyFont="1" applyBorder="1" applyAlignment="1">
      <alignment vertical="top" wrapText="1"/>
    </xf>
    <xf numFmtId="0" fontId="24" fillId="33" borderId="47" xfId="0" applyFont="1" applyFill="1" applyBorder="1"/>
    <xf numFmtId="0" fontId="36" fillId="34" borderId="0" xfId="0" applyFont="1" applyFill="1"/>
    <xf numFmtId="0" fontId="27" fillId="34" borderId="0" xfId="0" applyFont="1" applyFill="1"/>
    <xf numFmtId="0" fontId="39" fillId="0" borderId="0" xfId="0" quotePrefix="1" applyFont="1"/>
    <xf numFmtId="0" fontId="26" fillId="0" borderId="11" xfId="0" applyFont="1" applyBorder="1" applyAlignment="1">
      <alignment horizontal="left"/>
    </xf>
    <xf numFmtId="0" fontId="26" fillId="0" borderId="0" xfId="0" applyFont="1" applyAlignment="1">
      <alignment horizontal="left"/>
    </xf>
    <xf numFmtId="0" fontId="26" fillId="0" borderId="20" xfId="0" applyFont="1" applyBorder="1" applyAlignment="1">
      <alignment horizontal="left"/>
    </xf>
    <xf numFmtId="0" fontId="26" fillId="0" borderId="8" xfId="0" applyFont="1" applyBorder="1" applyAlignment="1">
      <alignment horizontal="left"/>
    </xf>
    <xf numFmtId="0" fontId="26" fillId="17" borderId="9" xfId="0" applyFont="1" applyFill="1" applyBorder="1" applyAlignment="1">
      <alignment horizontal="left"/>
    </xf>
    <xf numFmtId="0" fontId="26" fillId="17" borderId="7" xfId="0" applyFont="1" applyFill="1" applyBorder="1" applyAlignment="1">
      <alignment horizontal="left"/>
    </xf>
    <xf numFmtId="0" fontId="26" fillId="0" borderId="7" xfId="0" applyFont="1" applyBorder="1" applyAlignment="1">
      <alignment horizontal="left"/>
    </xf>
    <xf numFmtId="0" fontId="26" fillId="17" borderId="10" xfId="0" applyFont="1" applyFill="1" applyBorder="1" applyAlignment="1">
      <alignment horizontal="left"/>
    </xf>
    <xf numFmtId="0" fontId="26" fillId="0" borderId="22" xfId="0" applyFont="1" applyBorder="1" applyAlignment="1">
      <alignment horizontal="left"/>
    </xf>
    <xf numFmtId="0" fontId="26" fillId="0" borderId="12" xfId="0" applyFont="1" applyBorder="1" applyAlignment="1">
      <alignment horizontal="left"/>
    </xf>
    <xf numFmtId="0" fontId="26" fillId="0" borderId="10" xfId="0" applyFont="1" applyBorder="1" applyAlignment="1">
      <alignment horizontal="left"/>
    </xf>
    <xf numFmtId="0" fontId="26" fillId="0" borderId="9" xfId="0" applyFont="1" applyBorder="1" applyAlignment="1">
      <alignment horizontal="left"/>
    </xf>
    <xf numFmtId="0" fontId="26" fillId="37" borderId="9" xfId="0" applyFont="1" applyFill="1" applyBorder="1" applyAlignment="1">
      <alignment horizontal="left"/>
    </xf>
    <xf numFmtId="0" fontId="26" fillId="17" borderId="23" xfId="0" applyFont="1" applyFill="1" applyBorder="1" applyAlignment="1">
      <alignment horizontal="left"/>
    </xf>
    <xf numFmtId="0" fontId="26" fillId="17" borderId="41" xfId="0" applyFont="1" applyFill="1" applyBorder="1" applyAlignment="1">
      <alignment horizontal="left"/>
    </xf>
    <xf numFmtId="0" fontId="26" fillId="17" borderId="13" xfId="0" applyFont="1" applyFill="1" applyBorder="1" applyAlignment="1">
      <alignment horizontal="left"/>
    </xf>
    <xf numFmtId="0" fontId="33" fillId="0" borderId="20" xfId="0" applyFont="1" applyBorder="1" applyAlignment="1">
      <alignment horizontal="right"/>
    </xf>
    <xf numFmtId="0" fontId="26" fillId="18" borderId="9" xfId="0" applyFont="1" applyFill="1" applyBorder="1" applyAlignment="1">
      <alignment horizontal="left"/>
    </xf>
    <xf numFmtId="0" fontId="26" fillId="17" borderId="16" xfId="0" applyFont="1" applyFill="1" applyBorder="1" applyAlignment="1">
      <alignment horizontal="left" vertical="top"/>
    </xf>
    <xf numFmtId="0" fontId="26" fillId="0" borderId="23" xfId="0" applyFont="1" applyBorder="1" applyAlignment="1">
      <alignment horizontal="left" vertical="top"/>
    </xf>
    <xf numFmtId="0" fontId="31" fillId="17" borderId="24" xfId="0" applyFont="1" applyFill="1" applyBorder="1" applyAlignment="1">
      <alignment horizontal="left" vertical="top"/>
    </xf>
    <xf numFmtId="0" fontId="26" fillId="17" borderId="17" xfId="0" applyFont="1" applyFill="1" applyBorder="1" applyAlignment="1">
      <alignment horizontal="left" vertical="top"/>
    </xf>
    <xf numFmtId="0" fontId="31" fillId="17" borderId="40" xfId="0" applyFont="1" applyFill="1" applyBorder="1" applyAlignment="1">
      <alignment horizontal="left" vertical="top"/>
    </xf>
    <xf numFmtId="0" fontId="26" fillId="17" borderId="10" xfId="0" applyFont="1" applyFill="1" applyBorder="1" applyAlignment="1">
      <alignment horizontal="left" vertical="top"/>
    </xf>
    <xf numFmtId="0" fontId="26" fillId="0" borderId="10" xfId="0" applyFont="1" applyBorder="1" applyAlignment="1">
      <alignment horizontal="left" vertical="top"/>
    </xf>
    <xf numFmtId="0" fontId="26" fillId="0" borderId="9" xfId="0" applyFont="1" applyBorder="1" applyAlignment="1">
      <alignment vertical="top"/>
    </xf>
    <xf numFmtId="0" fontId="26" fillId="33" borderId="9" xfId="0" applyFont="1" applyFill="1" applyBorder="1" applyAlignment="1">
      <alignment horizontal="left"/>
    </xf>
    <xf numFmtId="0" fontId="26" fillId="33" borderId="0" xfId="0" applyFont="1" applyFill="1" applyAlignment="1">
      <alignment vertical="top"/>
    </xf>
    <xf numFmtId="0" fontId="26" fillId="0" borderId="0" xfId="0" applyFont="1" applyAlignment="1">
      <alignment vertical="top"/>
    </xf>
    <xf numFmtId="0" fontId="26" fillId="16" borderId="6" xfId="0" applyFont="1" applyFill="1" applyBorder="1"/>
    <xf numFmtId="0" fontId="26" fillId="37" borderId="9" xfId="0" applyFont="1" applyFill="1" applyBorder="1"/>
    <xf numFmtId="0" fontId="26" fillId="17" borderId="23" xfId="0" applyFont="1" applyFill="1" applyBorder="1"/>
    <xf numFmtId="0" fontId="26" fillId="33" borderId="23" xfId="0" applyFont="1" applyFill="1" applyBorder="1"/>
    <xf numFmtId="0" fontId="42" fillId="0" borderId="0" xfId="0" applyFont="1"/>
    <xf numFmtId="0" fontId="26" fillId="0" borderId="0" xfId="0" applyFont="1" applyAlignment="1">
      <alignment horizontal="right"/>
    </xf>
    <xf numFmtId="0" fontId="26" fillId="34" borderId="0" xfId="0" applyFont="1" applyFill="1"/>
    <xf numFmtId="0" fontId="26" fillId="0" borderId="0" xfId="0" applyFont="1" applyAlignment="1">
      <alignment horizontal="left" vertical="top"/>
    </xf>
    <xf numFmtId="0" fontId="31" fillId="0" borderId="0" xfId="0" applyFont="1" applyAlignment="1">
      <alignment horizontal="left"/>
    </xf>
    <xf numFmtId="0" fontId="33" fillId="0" borderId="0" xfId="0" applyFont="1" applyAlignment="1">
      <alignment horizontal="right"/>
    </xf>
    <xf numFmtId="0" fontId="26" fillId="0" borderId="15" xfId="0" applyFont="1" applyBorder="1" applyAlignment="1">
      <alignment horizontal="left"/>
    </xf>
    <xf numFmtId="0" fontId="33" fillId="0" borderId="21" xfId="0" applyFont="1" applyBorder="1" applyAlignment="1">
      <alignment horizontal="right"/>
    </xf>
    <xf numFmtId="0" fontId="26" fillId="0" borderId="7" xfId="0" applyFont="1" applyBorder="1" applyAlignment="1">
      <alignment vertical="top"/>
    </xf>
    <xf numFmtId="0" fontId="26" fillId="33" borderId="12" xfId="0" applyFont="1" applyFill="1" applyBorder="1"/>
    <xf numFmtId="0" fontId="26" fillId="33" borderId="42" xfId="0" applyFont="1" applyFill="1" applyBorder="1"/>
    <xf numFmtId="0" fontId="26" fillId="17" borderId="11" xfId="0" applyFont="1" applyFill="1" applyBorder="1"/>
    <xf numFmtId="0" fontId="26" fillId="17" borderId="0" xfId="0" applyFont="1" applyFill="1"/>
    <xf numFmtId="0" fontId="26" fillId="17" borderId="12" xfId="0" applyFont="1" applyFill="1" applyBorder="1"/>
    <xf numFmtId="0" fontId="26" fillId="0" borderId="10" xfId="0" applyFont="1" applyBorder="1" applyAlignment="1">
      <alignment vertical="top"/>
    </xf>
    <xf numFmtId="0" fontId="33" fillId="0" borderId="37" xfId="0" applyFont="1" applyBorder="1"/>
    <xf numFmtId="0" fontId="26" fillId="0" borderId="37" xfId="0" applyFont="1" applyBorder="1"/>
    <xf numFmtId="0" fontId="26" fillId="35" borderId="44" xfId="0" applyFont="1" applyFill="1" applyBorder="1"/>
    <xf numFmtId="0" fontId="26" fillId="35" borderId="43" xfId="0" applyFont="1" applyFill="1" applyBorder="1"/>
    <xf numFmtId="0" fontId="26" fillId="35" borderId="38" xfId="0" applyFont="1" applyFill="1" applyBorder="1"/>
    <xf numFmtId="0" fontId="26" fillId="16" borderId="7" xfId="0" applyFont="1" applyFill="1" applyBorder="1" applyAlignment="1">
      <alignment horizontal="left" vertical="top"/>
    </xf>
    <xf numFmtId="0" fontId="26" fillId="16" borderId="8" xfId="0" applyFont="1" applyFill="1" applyBorder="1" applyAlignment="1">
      <alignment horizontal="left" vertical="top"/>
    </xf>
    <xf numFmtId="0" fontId="26" fillId="16" borderId="6" xfId="0" applyFont="1" applyFill="1" applyBorder="1" applyAlignment="1">
      <alignment horizontal="left" vertical="top"/>
    </xf>
    <xf numFmtId="0" fontId="26" fillId="18" borderId="8" xfId="0" applyFont="1" applyFill="1" applyBorder="1" applyAlignment="1">
      <alignment horizontal="left"/>
    </xf>
    <xf numFmtId="0" fontId="26" fillId="16" borderId="9" xfId="0" applyFont="1" applyFill="1" applyBorder="1" applyAlignment="1">
      <alignment horizontal="left" vertical="top"/>
    </xf>
    <xf numFmtId="0" fontId="26" fillId="16" borderId="10" xfId="0" applyFont="1" applyFill="1" applyBorder="1" applyAlignment="1">
      <alignment horizontal="left" vertical="top"/>
    </xf>
    <xf numFmtId="0" fontId="44" fillId="0" borderId="0" xfId="0" applyFont="1" applyAlignment="1">
      <alignment horizontal="right"/>
    </xf>
    <xf numFmtId="0" fontId="26" fillId="16" borderId="14" xfId="0" applyFont="1" applyFill="1" applyBorder="1"/>
    <xf numFmtId="0" fontId="26" fillId="0" borderId="8" xfId="0" applyFont="1" applyBorder="1" applyAlignment="1">
      <alignment vertical="top"/>
    </xf>
    <xf numFmtId="0" fontId="26" fillId="0" borderId="8" xfId="0" applyFont="1" applyBorder="1" applyAlignment="1">
      <alignment vertical="top" wrapText="1"/>
    </xf>
    <xf numFmtId="0" fontId="26" fillId="36" borderId="13" xfId="0" applyFont="1" applyFill="1" applyBorder="1"/>
    <xf numFmtId="0" fontId="26" fillId="33" borderId="13" xfId="0" applyFont="1" applyFill="1" applyBorder="1" applyAlignment="1">
      <alignment vertical="top" wrapText="1"/>
    </xf>
    <xf numFmtId="0" fontId="43" fillId="0" borderId="0" xfId="0" applyFont="1" applyAlignment="1">
      <alignment horizontal="right"/>
    </xf>
    <xf numFmtId="3" fontId="26" fillId="16" borderId="9" xfId="0" applyNumberFormat="1" applyFont="1" applyFill="1" applyBorder="1"/>
    <xf numFmtId="3" fontId="26" fillId="16" borderId="0" xfId="0" applyNumberFormat="1" applyFont="1" applyFill="1"/>
    <xf numFmtId="0" fontId="26" fillId="16" borderId="31" xfId="0" applyFont="1" applyFill="1" applyBorder="1" applyAlignment="1">
      <alignment vertical="top"/>
    </xf>
    <xf numFmtId="0" fontId="26" fillId="16" borderId="32" xfId="0" applyFont="1" applyFill="1" applyBorder="1"/>
    <xf numFmtId="0" fontId="26" fillId="16" borderId="33" xfId="0" applyFont="1" applyFill="1" applyBorder="1"/>
    <xf numFmtId="0" fontId="26" fillId="16" borderId="34" xfId="0" applyFont="1" applyFill="1" applyBorder="1"/>
    <xf numFmtId="0" fontId="26" fillId="16" borderId="35" xfId="0" applyFont="1" applyFill="1" applyBorder="1"/>
    <xf numFmtId="0" fontId="26" fillId="16" borderId="36" xfId="0" applyFont="1" applyFill="1" applyBorder="1"/>
    <xf numFmtId="0" fontId="26" fillId="33" borderId="20" xfId="0" applyFont="1" applyFill="1" applyBorder="1"/>
    <xf numFmtId="0" fontId="26" fillId="17" borderId="22" xfId="0" applyFont="1" applyFill="1" applyBorder="1"/>
    <xf numFmtId="0" fontId="26" fillId="16" borderId="45" xfId="0" applyFont="1" applyFill="1" applyBorder="1"/>
    <xf numFmtId="0" fontId="26" fillId="16" borderId="46" xfId="0" applyFont="1" applyFill="1" applyBorder="1"/>
    <xf numFmtId="0" fontId="26" fillId="17" borderId="47" xfId="0" applyFont="1" applyFill="1" applyBorder="1"/>
    <xf numFmtId="0" fontId="24" fillId="16" borderId="47" xfId="0" applyFont="1" applyFill="1" applyBorder="1" applyAlignment="1">
      <alignment horizontal="left" vertical="top"/>
    </xf>
    <xf numFmtId="0" fontId="26" fillId="17" borderId="47" xfId="0" applyFont="1" applyFill="1" applyBorder="1" applyAlignment="1">
      <alignment horizontal="left" vertical="top"/>
    </xf>
    <xf numFmtId="0" fontId="26" fillId="0" borderId="47" xfId="0" applyFont="1" applyBorder="1" applyAlignment="1">
      <alignment horizontal="left" vertical="top"/>
    </xf>
    <xf numFmtId="0" fontId="26" fillId="0" borderId="38" xfId="0" applyFont="1" applyBorder="1"/>
    <xf numFmtId="0" fontId="26" fillId="0" borderId="6" xfId="0" applyFont="1" applyBorder="1"/>
    <xf numFmtId="0" fontId="24" fillId="0" borderId="50" xfId="0" applyFont="1" applyBorder="1"/>
    <xf numFmtId="0" fontId="26" fillId="0" borderId="50" xfId="0" applyFont="1" applyBorder="1"/>
    <xf numFmtId="0" fontId="33" fillId="0" borderId="19" xfId="0" applyFont="1" applyBorder="1" applyAlignment="1">
      <alignment horizontal="right"/>
    </xf>
    <xf numFmtId="0" fontId="31" fillId="0" borderId="20" xfId="0" applyFont="1" applyBorder="1" applyAlignment="1">
      <alignment horizontal="left" vertical="top"/>
    </xf>
    <xf numFmtId="0" fontId="26" fillId="0" borderId="52" xfId="0" applyFont="1" applyBorder="1" applyAlignment="1">
      <alignment horizontal="left" vertical="top"/>
    </xf>
    <xf numFmtId="0" fontId="31" fillId="0" borderId="53" xfId="0" applyFont="1" applyBorder="1" applyAlignment="1">
      <alignment horizontal="left" vertical="top"/>
    </xf>
    <xf numFmtId="0" fontId="26" fillId="0" borderId="47" xfId="0" applyFont="1" applyBorder="1"/>
    <xf numFmtId="0" fontId="26" fillId="0" borderId="53" xfId="0" applyFont="1" applyBorder="1"/>
    <xf numFmtId="0" fontId="26" fillId="0" borderId="52" xfId="0" applyFont="1" applyBorder="1"/>
    <xf numFmtId="0" fontId="26" fillId="0" borderId="0" xfId="0" applyFont="1" applyAlignment="1">
      <alignment vertical="top" wrapText="1"/>
    </xf>
    <xf numFmtId="0" fontId="26" fillId="0" borderId="20" xfId="0" applyFont="1" applyBorder="1" applyAlignment="1">
      <alignment vertical="top" wrapText="1"/>
    </xf>
    <xf numFmtId="0" fontId="26" fillId="0" borderId="51" xfId="0" applyFont="1" applyBorder="1"/>
    <xf numFmtId="0" fontId="26" fillId="0" borderId="52" xfId="0" applyFont="1" applyBorder="1" applyAlignment="1">
      <alignment vertical="top"/>
    </xf>
    <xf numFmtId="0" fontId="26" fillId="0" borderId="53" xfId="0" applyFont="1" applyBorder="1" applyAlignment="1">
      <alignment vertical="top" wrapText="1"/>
    </xf>
    <xf numFmtId="0" fontId="26" fillId="33" borderId="52" xfId="0" applyFont="1" applyFill="1" applyBorder="1"/>
    <xf numFmtId="0" fontId="24" fillId="0" borderId="7" xfId="0" applyFont="1" applyBorder="1" applyAlignment="1">
      <alignment vertical="top" wrapText="1"/>
    </xf>
    <xf numFmtId="0" fontId="26" fillId="17" borderId="50" xfId="0" applyFont="1" applyFill="1" applyBorder="1" applyAlignment="1">
      <alignment horizontal="left"/>
    </xf>
    <xf numFmtId="0" fontId="26" fillId="17" borderId="7" xfId="0" applyFont="1" applyFill="1" applyBorder="1" applyAlignment="1">
      <alignment horizontal="left" vertical="top"/>
    </xf>
    <xf numFmtId="0" fontId="24" fillId="0" borderId="8" xfId="0" applyFont="1" applyBorder="1" applyAlignment="1">
      <alignment vertical="top" wrapText="1"/>
    </xf>
    <xf numFmtId="0" fontId="26" fillId="17" borderId="50" xfId="0" applyFont="1" applyFill="1" applyBorder="1"/>
    <xf numFmtId="0" fontId="24" fillId="0" borderId="52" xfId="0" applyFont="1" applyBorder="1"/>
    <xf numFmtId="0" fontId="24" fillId="0" borderId="53" xfId="0" applyFont="1" applyBorder="1"/>
    <xf numFmtId="0" fontId="24" fillId="0" borderId="47" xfId="0" applyFont="1" applyBorder="1"/>
    <xf numFmtId="0" fontId="26" fillId="0" borderId="52" xfId="0" applyFont="1" applyBorder="1" applyAlignment="1">
      <alignment horizontal="left"/>
    </xf>
    <xf numFmtId="0" fontId="26" fillId="0" borderId="53" xfId="0" applyFont="1" applyBorder="1" applyAlignment="1">
      <alignment horizontal="left"/>
    </xf>
    <xf numFmtId="0" fontId="26" fillId="0" borderId="50" xfId="0" applyFont="1" applyBorder="1" applyAlignment="1">
      <alignment horizontal="left"/>
    </xf>
    <xf numFmtId="0" fontId="26" fillId="0" borderId="50" xfId="0" applyFont="1" applyBorder="1" applyAlignment="1">
      <alignment horizontal="left" vertical="top"/>
    </xf>
    <xf numFmtId="0" fontId="26" fillId="33" borderId="7" xfId="0" applyFont="1" applyFill="1" applyBorder="1" applyAlignment="1">
      <alignment vertical="top"/>
    </xf>
    <xf numFmtId="0" fontId="26" fillId="34" borderId="7" xfId="0" applyFont="1" applyFill="1" applyBorder="1"/>
    <xf numFmtId="0" fontId="26" fillId="34" borderId="23" xfId="0" applyFont="1" applyFill="1" applyBorder="1" applyAlignment="1">
      <alignment horizontal="left" vertical="top"/>
    </xf>
    <xf numFmtId="0" fontId="26" fillId="34" borderId="23" xfId="0" applyFont="1" applyFill="1" applyBorder="1"/>
    <xf numFmtId="0" fontId="26" fillId="34" borderId="7" xfId="0" applyFont="1" applyFill="1" applyBorder="1" applyAlignment="1">
      <alignment vertical="top"/>
    </xf>
    <xf numFmtId="0" fontId="26" fillId="34" borderId="23" xfId="0" applyFont="1" applyFill="1" applyBorder="1" applyAlignment="1">
      <alignment horizontal="left"/>
    </xf>
    <xf numFmtId="0" fontId="26" fillId="34" borderId="7" xfId="0" applyFont="1" applyFill="1" applyBorder="1" applyAlignment="1">
      <alignment horizontal="left"/>
    </xf>
    <xf numFmtId="0" fontId="26" fillId="34" borderId="50" xfId="0" applyFont="1" applyFill="1" applyBorder="1"/>
    <xf numFmtId="0" fontId="24" fillId="34" borderId="7" xfId="0" applyFont="1" applyFill="1" applyBorder="1"/>
    <xf numFmtId="0" fontId="26" fillId="34" borderId="10" xfId="0" applyFont="1" applyFill="1" applyBorder="1"/>
    <xf numFmtId="0" fontId="24" fillId="0" borderId="0" xfId="0" applyFont="1" applyAlignment="1">
      <alignment horizontal="right"/>
    </xf>
    <xf numFmtId="0" fontId="24" fillId="34" borderId="0" xfId="0" applyFont="1" applyFill="1" applyAlignment="1">
      <alignment vertical="top"/>
    </xf>
    <xf numFmtId="0" fontId="45" fillId="0" borderId="11" xfId="0" applyFont="1" applyBorder="1" applyAlignment="1">
      <alignment horizontal="left"/>
    </xf>
    <xf numFmtId="0" fontId="45" fillId="0" borderId="20" xfId="0" applyFont="1" applyBorder="1"/>
    <xf numFmtId="0" fontId="45" fillId="0" borderId="0" xfId="0" applyFont="1"/>
    <xf numFmtId="0" fontId="26" fillId="0" borderId="54" xfId="0" applyFont="1" applyBorder="1"/>
    <xf numFmtId="0" fontId="24" fillId="0" borderId="54" xfId="0" applyFont="1" applyBorder="1"/>
    <xf numFmtId="0" fontId="27" fillId="0" borderId="54" xfId="0" applyFont="1" applyBorder="1"/>
    <xf numFmtId="0" fontId="24" fillId="36" borderId="54" xfId="0" applyFont="1" applyFill="1" applyBorder="1"/>
    <xf numFmtId="0" fontId="45" fillId="0" borderId="20" xfId="0" applyFont="1" applyBorder="1" applyAlignment="1">
      <alignment horizontal="left"/>
    </xf>
    <xf numFmtId="0" fontId="45" fillId="0" borderId="11" xfId="0" applyFont="1" applyBorder="1"/>
    <xf numFmtId="0" fontId="45" fillId="0" borderId="7" xfId="0" applyFont="1" applyBorder="1" applyAlignment="1">
      <alignment horizontal="left"/>
    </xf>
    <xf numFmtId="0" fontId="24" fillId="0" borderId="55" xfId="0" applyFont="1" applyBorder="1"/>
    <xf numFmtId="0" fontId="26" fillId="34" borderId="7" xfId="0" applyFont="1" applyFill="1" applyBorder="1" applyAlignment="1">
      <alignment horizontal="left" vertical="top"/>
    </xf>
    <xf numFmtId="0" fontId="24" fillId="0" borderId="16" xfId="0" applyFont="1" applyBorder="1"/>
    <xf numFmtId="0" fontId="26" fillId="33" borderId="0" xfId="0" applyFont="1" applyFill="1"/>
    <xf numFmtId="17" fontId="34" fillId="0" borderId="5" xfId="0" quotePrefix="1" applyNumberFormat="1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17" fontId="35" fillId="0" borderId="5" xfId="0" quotePrefix="1" applyNumberFormat="1" applyFont="1" applyBorder="1" applyAlignment="1">
      <alignment horizontal="center"/>
    </xf>
    <xf numFmtId="0" fontId="35" fillId="0" borderId="5" xfId="0" applyFont="1" applyBorder="1" applyAlignment="1">
      <alignment horizontal="center"/>
    </xf>
  </cellXfs>
  <cellStyles count="9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Followed Hyperlink" xfId="94" builtinId="9" hidden="1"/>
    <cellStyle name="Followed Hyperlink" xfId="68" builtinId="9" hidden="1"/>
    <cellStyle name="Followed Hyperlink" xfId="70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90" builtinId="9" hidden="1"/>
    <cellStyle name="Followed Hyperlink" xfId="92" builtinId="9" hidden="1"/>
    <cellStyle name="Followed Hyperlink" xfId="44" builtinId="9" hidden="1"/>
    <cellStyle name="Followed Hyperlink" xfId="88" builtinId="9" hidden="1"/>
    <cellStyle name="Followed Hyperlink" xfId="80" builtinId="9" hidden="1"/>
    <cellStyle name="Followed Hyperlink" xfId="72" builtinId="9" hidden="1"/>
    <cellStyle name="Followed Hyperlink" xfId="64" builtinId="9" hidden="1"/>
    <cellStyle name="Followed Hyperlink" xfId="52" builtinId="9" hidden="1"/>
    <cellStyle name="Followed Hyperlink" xfId="54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56" builtinId="9" hidden="1"/>
    <cellStyle name="Followed Hyperlink" xfId="48" builtinId="9" hidden="1"/>
    <cellStyle name="Followed Hyperlink" xfId="50" builtinId="9" hidden="1"/>
    <cellStyle name="Followed Hyperlink" xfId="46" builtinId="9" hidden="1"/>
    <cellStyle name="Followed Hyperlink" xfId="66" builtinId="9" hidde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3 2" xfId="95" xr:uid="{0E9AED60-E358-481E-82B9-559A60BF0331}"/>
    <cellStyle name="Heading 4" xfId="33" builtinId="19" customBuiltin="1"/>
    <cellStyle name="Hyperlink" xfId="67" builtinId="8" hidden="1"/>
    <cellStyle name="Hyperlink" xfId="93" builtinId="8" hidden="1"/>
    <cellStyle name="Hyperlink" xfId="89" builtinId="8" hidden="1"/>
    <cellStyle name="Hyperlink" xfId="85" builtinId="8" hidden="1"/>
    <cellStyle name="Hyperlink" xfId="91" builtinId="8" hidden="1"/>
    <cellStyle name="Hyperlink" xfId="61" builtinId="8" hidden="1"/>
    <cellStyle name="Hyperlink" xfId="73" builtinId="8" hidden="1"/>
    <cellStyle name="Hyperlink" xfId="75" builtinId="8" hidden="1"/>
    <cellStyle name="Hyperlink" xfId="51" builtinId="8" hidden="1"/>
    <cellStyle name="Hyperlink" xfId="69" builtinId="8" hidden="1"/>
    <cellStyle name="Hyperlink" xfId="83" builtinId="8" hidden="1"/>
    <cellStyle name="Hyperlink" xfId="71" builtinId="8" hidden="1"/>
    <cellStyle name="Hyperlink" xfId="87" builtinId="8" hidden="1"/>
    <cellStyle name="Hyperlink" xfId="79" builtinId="8" hidden="1"/>
    <cellStyle name="Hyperlink" xfId="55" builtinId="8" hidden="1"/>
    <cellStyle name="Hyperlink" xfId="57" builtinId="8" hidden="1"/>
    <cellStyle name="Hyperlink" xfId="81" builtinId="8" hidden="1"/>
    <cellStyle name="Hyperlink" xfId="47" builtinId="8" hidden="1"/>
    <cellStyle name="Hyperlink" xfId="53" builtinId="8" hidden="1"/>
    <cellStyle name="Hyperlink" xfId="63" builtinId="8" hidden="1"/>
    <cellStyle name="Hyperlink" xfId="65" builtinId="8" hidden="1"/>
    <cellStyle name="Hyperlink" xfId="77" builtinId="8" hidden="1"/>
    <cellStyle name="Hyperlink" xfId="45" builtinId="8" hidden="1"/>
    <cellStyle name="Hyperlink" xfId="43" builtinId="8" hidden="1"/>
    <cellStyle name="Hyperlink" xfId="49" builtinId="8" hidden="1"/>
    <cellStyle name="Hyperlink" xfId="59" builtinId="8" hidde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Note 2" xfId="38" xr:uid="{00000000-0005-0000-0000-00005A000000}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4"/>
  <sheetViews>
    <sheetView tabSelected="1" zoomScale="85" zoomScaleNormal="85" zoomScalePageLayoutView="150" workbookViewId="0">
      <pane xSplit="1" topLeftCell="B1" activePane="topRight" state="frozen"/>
      <selection activeCell="A21" sqref="A21"/>
      <selection pane="topRight"/>
    </sheetView>
  </sheetViews>
  <sheetFormatPr defaultColWidth="8.88671875" defaultRowHeight="12" x14ac:dyDescent="0.25"/>
  <cols>
    <col min="1" max="1" width="15.88671875" style="1" customWidth="1"/>
    <col min="2" max="8" width="18.88671875" style="1" customWidth="1"/>
    <col min="9" max="9" width="8.88671875" style="3"/>
    <col min="10" max="10" width="8.109375" style="1" customWidth="1"/>
    <col min="11" max="11" width="6.44140625" style="1" bestFit="1" customWidth="1"/>
    <col min="12" max="12" width="3.5546875" style="1" customWidth="1"/>
    <col min="13" max="13" width="5.109375" style="1" bestFit="1" customWidth="1"/>
    <col min="14" max="14" width="3.5546875" style="1" customWidth="1"/>
    <col min="15" max="15" width="5.44140625" style="1" bestFit="1" customWidth="1"/>
    <col min="16" max="16" width="3.5546875" style="1" customWidth="1"/>
    <col min="17" max="17" width="6.109375" style="1" bestFit="1" customWidth="1"/>
    <col min="18" max="18" width="3.5546875" style="1" customWidth="1"/>
    <col min="19" max="16384" width="8.88671875" style="1"/>
  </cols>
  <sheetData>
    <row r="1" spans="1:19" ht="16.2" thickBot="1" x14ac:dyDescent="0.35">
      <c r="B1" s="258" t="s">
        <v>54</v>
      </c>
      <c r="C1" s="259"/>
      <c r="D1" s="259"/>
      <c r="E1" s="259"/>
      <c r="F1" s="259"/>
      <c r="G1" s="259"/>
      <c r="H1" s="259"/>
    </row>
    <row r="2" spans="1:19" ht="12.6" thickBot="1" x14ac:dyDescent="0.3">
      <c r="A2" s="4"/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J2" s="247"/>
      <c r="K2" s="249" t="s">
        <v>112</v>
      </c>
      <c r="L2" s="249" t="s">
        <v>113</v>
      </c>
      <c r="M2" s="249" t="s">
        <v>114</v>
      </c>
      <c r="N2" s="249" t="s">
        <v>113</v>
      </c>
      <c r="O2" s="249" t="s">
        <v>104</v>
      </c>
      <c r="P2" s="249" t="s">
        <v>113</v>
      </c>
      <c r="Q2" s="249" t="s">
        <v>105</v>
      </c>
      <c r="R2" s="249" t="s">
        <v>113</v>
      </c>
      <c r="S2" s="249" t="s">
        <v>38</v>
      </c>
    </row>
    <row r="3" spans="1:19" ht="13.35" customHeight="1" x14ac:dyDescent="0.25">
      <c r="A3" s="6"/>
      <c r="B3" s="103"/>
      <c r="D3" s="28"/>
      <c r="E3" s="7">
        <v>1</v>
      </c>
      <c r="F3" s="7">
        <v>2</v>
      </c>
      <c r="G3" s="20" t="s">
        <v>55</v>
      </c>
      <c r="H3" s="25">
        <v>4</v>
      </c>
      <c r="J3" s="247" t="s">
        <v>84</v>
      </c>
      <c r="K3" s="248">
        <v>6</v>
      </c>
      <c r="L3" s="250">
        <f>K3</f>
        <v>6</v>
      </c>
      <c r="M3" s="248">
        <v>1</v>
      </c>
      <c r="N3" s="250">
        <f>M3</f>
        <v>1</v>
      </c>
      <c r="O3" s="248">
        <v>1</v>
      </c>
      <c r="P3" s="250">
        <f>O3</f>
        <v>1</v>
      </c>
      <c r="Q3" s="248">
        <v>2</v>
      </c>
      <c r="R3" s="250">
        <f>Q3</f>
        <v>2</v>
      </c>
      <c r="S3" s="250">
        <f>L3+N3+P3+R3</f>
        <v>10</v>
      </c>
    </row>
    <row r="4" spans="1:19" ht="12.75" customHeight="1" x14ac:dyDescent="0.25">
      <c r="A4" s="9" t="s">
        <v>7</v>
      </c>
      <c r="B4" s="244"/>
      <c r="C4" s="246"/>
      <c r="D4" s="245"/>
      <c r="E4" s="10" t="s">
        <v>86</v>
      </c>
      <c r="F4" s="10" t="s">
        <v>84</v>
      </c>
      <c r="G4" s="10" t="s">
        <v>84</v>
      </c>
      <c r="H4" s="11" t="s">
        <v>86</v>
      </c>
      <c r="J4" s="248" t="s">
        <v>93</v>
      </c>
      <c r="K4" s="248"/>
      <c r="L4" s="250"/>
      <c r="M4" s="248"/>
      <c r="N4" s="250"/>
      <c r="O4" s="248"/>
      <c r="P4" s="250"/>
      <c r="Q4" s="248"/>
      <c r="R4" s="250">
        <f t="shared" ref="R4:R6" si="0">Q4</f>
        <v>0</v>
      </c>
      <c r="S4" s="250">
        <f t="shared" ref="S4:S15" si="1">L4+N4+P4+R4</f>
        <v>0</v>
      </c>
    </row>
    <row r="5" spans="1:19" ht="12.75" customHeight="1" x14ac:dyDescent="0.25">
      <c r="A5" s="9" t="s">
        <v>46</v>
      </c>
      <c r="B5" s="121"/>
      <c r="C5" s="2"/>
      <c r="D5" s="29"/>
      <c r="E5" s="10" t="s">
        <v>87</v>
      </c>
      <c r="F5" s="10" t="s">
        <v>88</v>
      </c>
      <c r="G5" s="10" t="s">
        <v>88</v>
      </c>
      <c r="H5" s="14" t="s">
        <v>87</v>
      </c>
      <c r="J5" s="247" t="s">
        <v>86</v>
      </c>
      <c r="K5" s="248">
        <v>6</v>
      </c>
      <c r="L5" s="250">
        <f t="shared" ref="L5:L10" si="2">K5</f>
        <v>6</v>
      </c>
      <c r="M5" s="248">
        <v>2</v>
      </c>
      <c r="N5" s="250">
        <f t="shared" ref="N5:N15" si="3">M5</f>
        <v>2</v>
      </c>
      <c r="O5" s="248">
        <v>1</v>
      </c>
      <c r="P5" s="250">
        <f t="shared" ref="P5:P15" si="4">O5</f>
        <v>1</v>
      </c>
      <c r="Q5" s="248">
        <v>1</v>
      </c>
      <c r="R5" s="250">
        <f t="shared" si="0"/>
        <v>1</v>
      </c>
      <c r="S5" s="250">
        <f t="shared" si="1"/>
        <v>10</v>
      </c>
    </row>
    <row r="6" spans="1:19" ht="12.75" customHeight="1" x14ac:dyDescent="0.25">
      <c r="A6" s="12" t="s">
        <v>8</v>
      </c>
      <c r="B6" s="244"/>
      <c r="C6" s="2"/>
      <c r="D6" s="29"/>
      <c r="E6" s="15"/>
      <c r="F6" s="15"/>
      <c r="G6" s="15"/>
      <c r="H6" s="15"/>
      <c r="J6" s="247" t="s">
        <v>89</v>
      </c>
      <c r="K6" s="248">
        <v>6</v>
      </c>
      <c r="L6" s="250">
        <f t="shared" si="2"/>
        <v>6</v>
      </c>
      <c r="M6" s="248">
        <v>2</v>
      </c>
      <c r="N6" s="250">
        <f t="shared" si="3"/>
        <v>2</v>
      </c>
      <c r="O6" s="248">
        <v>2</v>
      </c>
      <c r="P6" s="250">
        <f t="shared" si="4"/>
        <v>2</v>
      </c>
      <c r="Q6" s="248">
        <v>1</v>
      </c>
      <c r="R6" s="250">
        <f t="shared" si="0"/>
        <v>1</v>
      </c>
      <c r="S6" s="250">
        <f t="shared" si="1"/>
        <v>11</v>
      </c>
    </row>
    <row r="7" spans="1:19" ht="13.35" customHeight="1" x14ac:dyDescent="0.25">
      <c r="A7" s="12" t="s">
        <v>9</v>
      </c>
      <c r="B7" s="244"/>
      <c r="E7" s="10" t="s">
        <v>100</v>
      </c>
      <c r="F7" s="10" t="s">
        <v>25</v>
      </c>
      <c r="G7" s="10" t="s">
        <v>25</v>
      </c>
      <c r="H7" s="10" t="s">
        <v>98</v>
      </c>
      <c r="J7" s="248" t="s">
        <v>87</v>
      </c>
      <c r="K7" s="248">
        <v>5</v>
      </c>
      <c r="L7" s="250">
        <f t="shared" si="2"/>
        <v>5</v>
      </c>
      <c r="M7" s="248">
        <v>1</v>
      </c>
      <c r="N7" s="250">
        <f t="shared" si="3"/>
        <v>1</v>
      </c>
      <c r="O7" s="248">
        <v>1</v>
      </c>
      <c r="P7" s="250">
        <f t="shared" si="4"/>
        <v>1</v>
      </c>
      <c r="Q7" s="248"/>
      <c r="R7" s="250"/>
      <c r="S7" s="250">
        <f t="shared" si="1"/>
        <v>7</v>
      </c>
    </row>
    <row r="8" spans="1:19" ht="13.35" customHeight="1" x14ac:dyDescent="0.25">
      <c r="A8" s="12" t="s">
        <v>10</v>
      </c>
      <c r="D8" s="29"/>
      <c r="E8" s="112" t="s">
        <v>44</v>
      </c>
      <c r="F8" s="15"/>
      <c r="G8" s="15"/>
      <c r="H8" s="15"/>
      <c r="J8" s="248" t="s">
        <v>88</v>
      </c>
      <c r="K8" s="248">
        <v>4</v>
      </c>
      <c r="L8" s="250">
        <f t="shared" si="2"/>
        <v>4</v>
      </c>
      <c r="M8" s="248">
        <v>1</v>
      </c>
      <c r="N8" s="250">
        <f t="shared" si="3"/>
        <v>1</v>
      </c>
      <c r="O8" s="248">
        <v>1</v>
      </c>
      <c r="P8" s="250">
        <f t="shared" si="4"/>
        <v>1</v>
      </c>
      <c r="Q8" s="248"/>
      <c r="R8" s="250"/>
      <c r="S8" s="250">
        <f t="shared" si="1"/>
        <v>6</v>
      </c>
    </row>
    <row r="9" spans="1:19" ht="13.35" customHeight="1" thickBot="1" x14ac:dyDescent="0.3">
      <c r="A9" s="16" t="s">
        <v>11</v>
      </c>
      <c r="B9" s="17"/>
      <c r="C9" s="225"/>
      <c r="D9" s="226"/>
      <c r="E9" s="117"/>
      <c r="F9" s="117"/>
      <c r="G9" s="117"/>
      <c r="H9" s="117"/>
      <c r="J9" s="248" t="s">
        <v>90</v>
      </c>
      <c r="K9" s="248">
        <v>4</v>
      </c>
      <c r="L9" s="250">
        <f t="shared" si="2"/>
        <v>4</v>
      </c>
      <c r="M9" s="248">
        <v>1</v>
      </c>
      <c r="N9" s="250">
        <f t="shared" si="3"/>
        <v>1</v>
      </c>
      <c r="O9" s="248">
        <v>1</v>
      </c>
      <c r="P9" s="250">
        <f t="shared" si="4"/>
        <v>1</v>
      </c>
      <c r="Q9" s="248"/>
      <c r="R9" s="250"/>
      <c r="S9" s="250">
        <f t="shared" si="1"/>
        <v>6</v>
      </c>
    </row>
    <row r="10" spans="1:19" ht="13.35" customHeight="1" x14ac:dyDescent="0.25">
      <c r="A10" s="18"/>
      <c r="B10" s="19">
        <v>5</v>
      </c>
      <c r="C10" s="20">
        <v>6</v>
      </c>
      <c r="D10" s="7">
        <v>7</v>
      </c>
      <c r="E10" s="7">
        <v>8</v>
      </c>
      <c r="F10" s="7">
        <v>9</v>
      </c>
      <c r="G10" s="7">
        <v>10</v>
      </c>
      <c r="H10" s="7">
        <v>11</v>
      </c>
      <c r="J10" s="248" t="s">
        <v>85</v>
      </c>
      <c r="K10" s="248">
        <v>5</v>
      </c>
      <c r="L10" s="250">
        <f t="shared" si="2"/>
        <v>5</v>
      </c>
      <c r="M10" s="248">
        <v>1</v>
      </c>
      <c r="N10" s="250">
        <f t="shared" si="3"/>
        <v>1</v>
      </c>
      <c r="O10" s="248">
        <v>1</v>
      </c>
      <c r="P10" s="250">
        <f t="shared" si="4"/>
        <v>1</v>
      </c>
      <c r="Q10" s="248"/>
      <c r="R10" s="250"/>
      <c r="S10" s="250">
        <f t="shared" si="1"/>
        <v>7</v>
      </c>
    </row>
    <row r="11" spans="1:19" ht="13.35" customHeight="1" x14ac:dyDescent="0.25">
      <c r="A11" s="9" t="s">
        <v>7</v>
      </c>
      <c r="B11" s="220" t="s">
        <v>86</v>
      </c>
      <c r="C11" s="10" t="s">
        <v>89</v>
      </c>
      <c r="D11" s="10" t="s">
        <v>86</v>
      </c>
      <c r="E11" s="10" t="s">
        <v>84</v>
      </c>
      <c r="F11" s="10" t="s">
        <v>89</v>
      </c>
      <c r="G11" s="10" t="s">
        <v>86</v>
      </c>
      <c r="H11" s="10" t="s">
        <v>89</v>
      </c>
      <c r="J11" s="248"/>
      <c r="K11" s="248"/>
      <c r="L11" s="250"/>
      <c r="M11" s="248"/>
      <c r="N11" s="250"/>
      <c r="O11" s="248"/>
      <c r="P11" s="250"/>
      <c r="Q11" s="248"/>
      <c r="R11" s="250"/>
      <c r="S11" s="250"/>
    </row>
    <row r="12" spans="1:19" ht="13.35" customHeight="1" x14ac:dyDescent="0.25">
      <c r="A12" s="9" t="s">
        <v>46</v>
      </c>
      <c r="B12" s="116" t="s">
        <v>87</v>
      </c>
      <c r="C12" s="11" t="s">
        <v>85</v>
      </c>
      <c r="D12" s="11" t="s">
        <v>90</v>
      </c>
      <c r="E12" s="10" t="s">
        <v>87</v>
      </c>
      <c r="F12" s="11" t="s">
        <v>88</v>
      </c>
      <c r="G12" s="11" t="s">
        <v>85</v>
      </c>
      <c r="H12" s="11" t="s">
        <v>90</v>
      </c>
      <c r="J12" s="248" t="s">
        <v>25</v>
      </c>
      <c r="K12" s="248">
        <v>6</v>
      </c>
      <c r="L12" s="250">
        <f>K12</f>
        <v>6</v>
      </c>
      <c r="M12" s="248">
        <v>2</v>
      </c>
      <c r="N12" s="250">
        <f t="shared" si="3"/>
        <v>2</v>
      </c>
      <c r="O12" s="248">
        <v>1</v>
      </c>
      <c r="P12" s="250">
        <f t="shared" si="4"/>
        <v>1</v>
      </c>
      <c r="Q12" s="248"/>
      <c r="R12" s="250"/>
      <c r="S12" s="250">
        <f t="shared" si="1"/>
        <v>9</v>
      </c>
    </row>
    <row r="13" spans="1:19" ht="13.35" customHeight="1" x14ac:dyDescent="0.25">
      <c r="A13" s="12" t="s">
        <v>8</v>
      </c>
      <c r="B13" s="14" t="s">
        <v>84</v>
      </c>
      <c r="C13" s="15"/>
      <c r="D13" s="15"/>
      <c r="E13" s="15"/>
      <c r="F13" s="15"/>
      <c r="G13" s="15"/>
      <c r="H13" s="15"/>
      <c r="J13" s="248" t="s">
        <v>100</v>
      </c>
      <c r="K13" s="248">
        <v>7</v>
      </c>
      <c r="L13" s="250">
        <f t="shared" ref="L13:L15" si="5">K13</f>
        <v>7</v>
      </c>
      <c r="M13" s="248">
        <v>1</v>
      </c>
      <c r="N13" s="250">
        <f t="shared" si="3"/>
        <v>1</v>
      </c>
      <c r="O13" s="248">
        <v>1</v>
      </c>
      <c r="P13" s="250">
        <f t="shared" si="4"/>
        <v>1</v>
      </c>
      <c r="Q13" s="248"/>
      <c r="R13" s="250"/>
      <c r="S13" s="250">
        <f t="shared" si="1"/>
        <v>9</v>
      </c>
    </row>
    <row r="14" spans="1:19" ht="13.35" customHeight="1" x14ac:dyDescent="0.25">
      <c r="A14" s="12" t="s">
        <v>9</v>
      </c>
      <c r="B14" s="10" t="s">
        <v>121</v>
      </c>
      <c r="C14" s="10" t="s">
        <v>100</v>
      </c>
      <c r="D14" s="10" t="s">
        <v>97</v>
      </c>
      <c r="E14" s="10" t="s">
        <v>25</v>
      </c>
      <c r="F14" s="10" t="s">
        <v>98</v>
      </c>
      <c r="G14" s="10" t="s">
        <v>97</v>
      </c>
      <c r="H14" s="10" t="s">
        <v>97</v>
      </c>
      <c r="J14" s="248" t="s">
        <v>98</v>
      </c>
      <c r="K14" s="248">
        <v>5</v>
      </c>
      <c r="L14" s="250">
        <f t="shared" si="5"/>
        <v>5</v>
      </c>
      <c r="M14" s="248">
        <v>1</v>
      </c>
      <c r="N14" s="250">
        <f t="shared" si="3"/>
        <v>1</v>
      </c>
      <c r="O14" s="248">
        <v>0</v>
      </c>
      <c r="P14" s="250">
        <f t="shared" si="4"/>
        <v>0</v>
      </c>
      <c r="Q14" s="248"/>
      <c r="R14" s="250"/>
      <c r="S14" s="250">
        <f t="shared" si="1"/>
        <v>6</v>
      </c>
    </row>
    <row r="15" spans="1:19" ht="13.35" customHeight="1" x14ac:dyDescent="0.25">
      <c r="A15" s="12" t="s">
        <v>10</v>
      </c>
      <c r="B15" s="22"/>
      <c r="C15" s="15"/>
      <c r="D15" s="15"/>
      <c r="E15" s="113" t="s">
        <v>25</v>
      </c>
      <c r="F15" s="15"/>
      <c r="G15" s="15"/>
      <c r="H15" s="15"/>
      <c r="J15" s="248" t="s">
        <v>97</v>
      </c>
      <c r="K15" s="248">
        <v>5</v>
      </c>
      <c r="L15" s="250">
        <f t="shared" si="5"/>
        <v>5</v>
      </c>
      <c r="M15" s="248">
        <v>2</v>
      </c>
      <c r="N15" s="250">
        <f t="shared" si="3"/>
        <v>2</v>
      </c>
      <c r="O15" s="248">
        <v>2</v>
      </c>
      <c r="P15" s="250">
        <f t="shared" si="4"/>
        <v>2</v>
      </c>
      <c r="Q15" s="248"/>
      <c r="R15" s="250"/>
      <c r="S15" s="250">
        <f t="shared" si="1"/>
        <v>9</v>
      </c>
    </row>
    <row r="16" spans="1:19" ht="13.35" customHeight="1" thickBot="1" x14ac:dyDescent="0.3">
      <c r="A16" s="16" t="s">
        <v>11</v>
      </c>
      <c r="B16" s="23"/>
      <c r="C16" s="256" t="s">
        <v>150</v>
      </c>
      <c r="D16" s="24"/>
      <c r="E16" s="13"/>
      <c r="F16" s="13"/>
      <c r="G16" s="24"/>
      <c r="H16" s="13"/>
    </row>
    <row r="17" spans="1:14" ht="13.35" customHeight="1" x14ac:dyDescent="0.25">
      <c r="A17" s="18"/>
      <c r="B17" s="19">
        <v>12</v>
      </c>
      <c r="C17" s="7">
        <v>13</v>
      </c>
      <c r="D17" s="7">
        <v>14</v>
      </c>
      <c r="E17" s="7">
        <v>15</v>
      </c>
      <c r="F17" s="7">
        <v>16</v>
      </c>
      <c r="G17" s="8">
        <v>17</v>
      </c>
      <c r="H17" s="25">
        <v>18</v>
      </c>
      <c r="K17" s="1" t="s">
        <v>42</v>
      </c>
      <c r="N17" s="1" t="s">
        <v>146</v>
      </c>
    </row>
    <row r="18" spans="1:14" ht="13.35" customHeight="1" x14ac:dyDescent="0.25">
      <c r="A18" s="9" t="s">
        <v>7</v>
      </c>
      <c r="B18" s="220" t="s">
        <v>89</v>
      </c>
      <c r="C18" s="10" t="s">
        <v>84</v>
      </c>
      <c r="D18" s="10" t="s">
        <v>89</v>
      </c>
      <c r="E18" s="10" t="s">
        <v>84</v>
      </c>
      <c r="F18" s="10" t="s">
        <v>86</v>
      </c>
      <c r="G18" s="10" t="s">
        <v>89</v>
      </c>
      <c r="H18" s="10" t="s">
        <v>84</v>
      </c>
      <c r="J18" s="3" t="s">
        <v>84</v>
      </c>
      <c r="K18" s="1">
        <v>1</v>
      </c>
    </row>
    <row r="19" spans="1:14" ht="13.35" customHeight="1" x14ac:dyDescent="0.25">
      <c r="A19" s="9" t="s">
        <v>46</v>
      </c>
      <c r="B19" s="116" t="s">
        <v>90</v>
      </c>
      <c r="C19" s="10" t="s">
        <v>85</v>
      </c>
      <c r="D19" s="11" t="s">
        <v>88</v>
      </c>
      <c r="E19" s="1" t="s">
        <v>87</v>
      </c>
      <c r="F19" s="11" t="s">
        <v>90</v>
      </c>
      <c r="G19" s="11" t="s">
        <v>87</v>
      </c>
      <c r="H19" s="11" t="s">
        <v>88</v>
      </c>
      <c r="J19" s="1" t="s">
        <v>93</v>
      </c>
    </row>
    <row r="20" spans="1:14" ht="13.35" customHeight="1" x14ac:dyDescent="0.25">
      <c r="A20" s="12" t="s">
        <v>8</v>
      </c>
      <c r="B20" s="14" t="s">
        <v>86</v>
      </c>
      <c r="C20" s="15"/>
      <c r="D20" s="15"/>
      <c r="E20" s="15"/>
      <c r="F20" s="15"/>
      <c r="G20" s="15"/>
      <c r="H20" s="15"/>
      <c r="J20" s="3" t="s">
        <v>86</v>
      </c>
    </row>
    <row r="21" spans="1:14" ht="13.35" customHeight="1" x14ac:dyDescent="0.25">
      <c r="A21" s="12" t="s">
        <v>9</v>
      </c>
      <c r="B21" s="10" t="s">
        <v>97</v>
      </c>
      <c r="C21" s="10" t="s">
        <v>25</v>
      </c>
      <c r="D21" s="10" t="s">
        <v>100</v>
      </c>
      <c r="E21" s="10" t="s">
        <v>97</v>
      </c>
      <c r="F21" s="10" t="s">
        <v>98</v>
      </c>
      <c r="G21" s="10" t="s">
        <v>25</v>
      </c>
      <c r="H21" s="10" t="s">
        <v>25</v>
      </c>
      <c r="J21" s="3" t="s">
        <v>89</v>
      </c>
    </row>
    <row r="22" spans="1:14" ht="13.35" customHeight="1" x14ac:dyDescent="0.25">
      <c r="A22" s="12" t="s">
        <v>10</v>
      </c>
      <c r="B22" s="22"/>
      <c r="C22" s="15"/>
      <c r="D22" s="15"/>
      <c r="E22" s="113" t="s">
        <v>98</v>
      </c>
      <c r="F22" s="15"/>
      <c r="G22" s="15"/>
      <c r="H22" s="15"/>
      <c r="J22" s="1" t="s">
        <v>87</v>
      </c>
    </row>
    <row r="23" spans="1:14" ht="13.35" customHeight="1" thickBot="1" x14ac:dyDescent="0.3">
      <c r="A23" s="16" t="s">
        <v>11</v>
      </c>
      <c r="B23" s="23"/>
      <c r="C23" s="13"/>
      <c r="D23" s="24"/>
      <c r="E23" s="13"/>
      <c r="F23" s="256" t="s">
        <v>151</v>
      </c>
      <c r="G23" s="256" t="s">
        <v>152</v>
      </c>
      <c r="H23" s="13"/>
      <c r="J23" s="3" t="s">
        <v>88</v>
      </c>
    </row>
    <row r="24" spans="1:14" ht="13.35" customHeight="1" x14ac:dyDescent="0.25">
      <c r="A24" s="18"/>
      <c r="B24" s="19">
        <v>19</v>
      </c>
      <c r="C24" s="7">
        <v>20</v>
      </c>
      <c r="D24" s="7">
        <v>21</v>
      </c>
      <c r="E24" s="7">
        <v>22</v>
      </c>
      <c r="F24" s="7">
        <v>23</v>
      </c>
      <c r="G24" s="8">
        <v>24</v>
      </c>
      <c r="H24" s="25">
        <v>25</v>
      </c>
      <c r="J24" s="3" t="s">
        <v>90</v>
      </c>
    </row>
    <row r="25" spans="1:14" ht="13.35" customHeight="1" x14ac:dyDescent="0.25">
      <c r="A25" s="9" t="s">
        <v>7</v>
      </c>
      <c r="B25" s="220" t="s">
        <v>84</v>
      </c>
      <c r="C25" s="10" t="s">
        <v>86</v>
      </c>
      <c r="D25" s="10" t="s">
        <v>89</v>
      </c>
      <c r="E25" s="10" t="s">
        <v>84</v>
      </c>
      <c r="F25" s="10" t="s">
        <v>89</v>
      </c>
      <c r="G25" s="10" t="s">
        <v>84</v>
      </c>
      <c r="H25" s="10" t="s">
        <v>86</v>
      </c>
      <c r="J25" s="3" t="s">
        <v>85</v>
      </c>
    </row>
    <row r="26" spans="1:14" ht="13.35" customHeight="1" x14ac:dyDescent="0.25">
      <c r="A26" s="9" t="s">
        <v>46</v>
      </c>
      <c r="B26" s="116" t="s">
        <v>88</v>
      </c>
      <c r="C26" s="11" t="s">
        <v>85</v>
      </c>
      <c r="D26" s="11" t="s">
        <v>87</v>
      </c>
      <c r="E26" s="10" t="s">
        <v>88</v>
      </c>
      <c r="F26" s="11" t="s">
        <v>85</v>
      </c>
      <c r="G26" s="11" t="s">
        <v>90</v>
      </c>
      <c r="H26" s="11" t="s">
        <v>85</v>
      </c>
    </row>
    <row r="27" spans="1:14" ht="13.35" customHeight="1" x14ac:dyDescent="0.25">
      <c r="A27" s="12" t="s">
        <v>8</v>
      </c>
      <c r="B27" s="14" t="s">
        <v>89</v>
      </c>
      <c r="C27" s="15"/>
      <c r="D27" s="15"/>
      <c r="E27" s="15"/>
      <c r="F27" s="15"/>
      <c r="G27" s="15"/>
      <c r="H27" s="15"/>
      <c r="J27" s="3" t="s">
        <v>25</v>
      </c>
      <c r="K27" s="3"/>
      <c r="L27" s="3"/>
      <c r="M27" s="3"/>
      <c r="N27" s="242">
        <v>1</v>
      </c>
    </row>
    <row r="28" spans="1:14" ht="13.35" customHeight="1" x14ac:dyDescent="0.25">
      <c r="A28" s="12" t="s">
        <v>9</v>
      </c>
      <c r="B28" s="21" t="s">
        <v>25</v>
      </c>
      <c r="C28" s="10" t="s">
        <v>100</v>
      </c>
      <c r="D28" s="10" t="s">
        <v>97</v>
      </c>
      <c r="E28" s="10" t="s">
        <v>25</v>
      </c>
      <c r="F28" s="10" t="s">
        <v>98</v>
      </c>
      <c r="G28" s="10" t="s">
        <v>100</v>
      </c>
      <c r="H28" s="10" t="s">
        <v>100</v>
      </c>
      <c r="J28" s="3" t="s">
        <v>100</v>
      </c>
      <c r="K28" s="3"/>
      <c r="L28" s="3"/>
      <c r="M28" s="3"/>
      <c r="N28" s="242">
        <v>1</v>
      </c>
    </row>
    <row r="29" spans="1:14" ht="13.35" customHeight="1" x14ac:dyDescent="0.25">
      <c r="A29" s="12" t="s">
        <v>10</v>
      </c>
      <c r="B29" s="22"/>
      <c r="C29" s="15"/>
      <c r="D29" s="15"/>
      <c r="E29" s="113" t="s">
        <v>100</v>
      </c>
      <c r="F29" s="15"/>
      <c r="G29" s="15"/>
      <c r="H29" s="15"/>
      <c r="J29" s="3" t="s">
        <v>98</v>
      </c>
      <c r="K29" s="3"/>
      <c r="L29" s="3"/>
      <c r="M29" s="3"/>
      <c r="N29" s="3">
        <v>1</v>
      </c>
    </row>
    <row r="30" spans="1:14" ht="13.35" customHeight="1" thickBot="1" x14ac:dyDescent="0.3">
      <c r="A30" s="16" t="s">
        <v>11</v>
      </c>
      <c r="B30" s="26"/>
      <c r="C30" s="117"/>
      <c r="D30" s="117"/>
      <c r="E30" s="117"/>
      <c r="F30" s="117"/>
      <c r="G30" s="117"/>
      <c r="H30" s="100"/>
      <c r="J30" s="3" t="s">
        <v>97</v>
      </c>
      <c r="K30" s="3"/>
      <c r="L30" s="3"/>
      <c r="M30" s="3"/>
      <c r="N30" s="3">
        <v>1</v>
      </c>
    </row>
    <row r="31" spans="1:14" ht="13.35" customHeight="1" x14ac:dyDescent="0.25">
      <c r="A31" s="18"/>
      <c r="B31" s="19">
        <v>26</v>
      </c>
      <c r="C31" s="7">
        <v>27</v>
      </c>
      <c r="D31" s="7">
        <v>28</v>
      </c>
      <c r="E31" s="7">
        <v>29</v>
      </c>
      <c r="F31" s="7">
        <v>30</v>
      </c>
      <c r="G31" s="25">
        <v>31</v>
      </c>
      <c r="H31" s="28"/>
    </row>
    <row r="32" spans="1:14" ht="13.35" customHeight="1" x14ac:dyDescent="0.25">
      <c r="A32" s="9" t="s">
        <v>7</v>
      </c>
      <c r="B32" s="29" t="s">
        <v>86</v>
      </c>
      <c r="C32" s="10" t="s">
        <v>89</v>
      </c>
      <c r="D32" s="10" t="s">
        <v>86</v>
      </c>
      <c r="E32" s="10" t="s">
        <v>84</v>
      </c>
      <c r="F32" s="11" t="s">
        <v>86</v>
      </c>
      <c r="G32" s="10" t="s">
        <v>89</v>
      </c>
      <c r="H32" s="29"/>
      <c r="J32" s="1" t="s">
        <v>115</v>
      </c>
    </row>
    <row r="33" spans="1:10" ht="13.35" customHeight="1" x14ac:dyDescent="0.25">
      <c r="A33" s="9" t="s">
        <v>46</v>
      </c>
      <c r="B33" s="14" t="s">
        <v>85</v>
      </c>
      <c r="C33" s="10" t="s">
        <v>90</v>
      </c>
      <c r="D33" s="10" t="s">
        <v>85</v>
      </c>
      <c r="E33" s="10" t="s">
        <v>87</v>
      </c>
      <c r="F33" s="14" t="s">
        <v>90</v>
      </c>
      <c r="G33" s="11" t="s">
        <v>88</v>
      </c>
      <c r="H33" s="29"/>
      <c r="J33" s="1" t="s">
        <v>116</v>
      </c>
    </row>
    <row r="34" spans="1:10" ht="13.35" customHeight="1" x14ac:dyDescent="0.25">
      <c r="A34" s="12" t="s">
        <v>8</v>
      </c>
      <c r="B34" s="21" t="s">
        <v>84</v>
      </c>
      <c r="C34" s="15"/>
      <c r="D34" s="15"/>
      <c r="E34" s="15"/>
      <c r="F34" s="15"/>
      <c r="G34" s="15"/>
      <c r="H34" s="98"/>
      <c r="J34" s="1" t="s">
        <v>117</v>
      </c>
    </row>
    <row r="35" spans="1:10" ht="13.35" customHeight="1" x14ac:dyDescent="0.25">
      <c r="A35" s="12" t="s">
        <v>9</v>
      </c>
      <c r="B35" s="10" t="s">
        <v>100</v>
      </c>
      <c r="C35" s="10" t="s">
        <v>25</v>
      </c>
      <c r="D35" s="14" t="s">
        <v>100</v>
      </c>
      <c r="E35" s="14" t="s">
        <v>97</v>
      </c>
      <c r="F35" s="14" t="s">
        <v>98</v>
      </c>
      <c r="G35" s="10" t="s">
        <v>97</v>
      </c>
      <c r="H35" s="29"/>
      <c r="J35" s="1" t="s">
        <v>118</v>
      </c>
    </row>
    <row r="36" spans="1:10" ht="13.35" customHeight="1" x14ac:dyDescent="0.25">
      <c r="A36" s="12" t="s">
        <v>10</v>
      </c>
      <c r="B36" s="22"/>
      <c r="C36" s="15"/>
      <c r="D36" s="15"/>
      <c r="E36" s="151" t="s">
        <v>97</v>
      </c>
      <c r="F36" s="15"/>
      <c r="G36" s="15"/>
      <c r="H36" s="29"/>
      <c r="J36" s="1" t="s">
        <v>119</v>
      </c>
    </row>
    <row r="37" spans="1:10" ht="13.35" customHeight="1" x14ac:dyDescent="0.25">
      <c r="A37" s="18" t="s">
        <v>11</v>
      </c>
      <c r="B37" s="97"/>
      <c r="C37" s="50"/>
      <c r="D37" s="11"/>
      <c r="E37" s="11"/>
      <c r="F37" s="50" t="s">
        <v>69</v>
      </c>
      <c r="G37" s="50" t="s">
        <v>25</v>
      </c>
      <c r="H37" s="29"/>
    </row>
    <row r="38" spans="1:10" ht="13.35" customHeight="1" x14ac:dyDescent="0.25">
      <c r="A38" s="18"/>
      <c r="B38" s="97"/>
      <c r="C38" s="11"/>
      <c r="D38" s="11"/>
      <c r="E38" s="11"/>
      <c r="F38" s="240" t="s">
        <v>148</v>
      </c>
      <c r="G38" s="240" t="s">
        <v>95</v>
      </c>
      <c r="H38" s="29"/>
      <c r="J38" s="1" t="s">
        <v>106</v>
      </c>
    </row>
    <row r="39" spans="1:10" ht="12.6" thickBot="1" x14ac:dyDescent="0.3">
      <c r="A39" s="107"/>
      <c r="B39" s="26"/>
      <c r="C39" s="227"/>
      <c r="D39" s="227"/>
      <c r="E39" s="227"/>
      <c r="F39" s="205"/>
      <c r="G39" s="205"/>
      <c r="H39" s="31"/>
      <c r="J39" s="1" t="s">
        <v>120</v>
      </c>
    </row>
    <row r="40" spans="1:10" ht="12" customHeight="1" x14ac:dyDescent="0.25">
      <c r="A40" s="32" t="s">
        <v>12</v>
      </c>
      <c r="H40" s="33" t="s">
        <v>149</v>
      </c>
      <c r="J40" s="1" t="s">
        <v>107</v>
      </c>
    </row>
    <row r="41" spans="1:10" ht="12" customHeight="1" x14ac:dyDescent="0.25">
      <c r="A41" s="34" t="s">
        <v>56</v>
      </c>
      <c r="G41" s="35" t="s">
        <v>13</v>
      </c>
      <c r="J41" s="1" t="s">
        <v>147</v>
      </c>
    </row>
    <row r="42" spans="1:10" ht="12" customHeight="1" x14ac:dyDescent="0.25">
      <c r="A42" s="37" t="s">
        <v>21</v>
      </c>
    </row>
    <row r="43" spans="1:10" ht="12" customHeight="1" x14ac:dyDescent="0.25">
      <c r="A43" s="37"/>
    </row>
    <row r="44" spans="1:10" ht="12" customHeight="1" x14ac:dyDescent="0.25">
      <c r="A44" s="108" t="s">
        <v>50</v>
      </c>
    </row>
    <row r="45" spans="1:10" ht="12" customHeight="1" thickBot="1" x14ac:dyDescent="0.3">
      <c r="A45" s="1" t="s">
        <v>78</v>
      </c>
    </row>
    <row r="46" spans="1:10" ht="12" customHeight="1" x14ac:dyDescent="0.3">
      <c r="A46" s="56" t="s">
        <v>14</v>
      </c>
      <c r="B46" s="60"/>
      <c r="C46" s="106" t="s">
        <v>1</v>
      </c>
      <c r="D46" s="106" t="s">
        <v>2</v>
      </c>
      <c r="E46" s="106" t="s">
        <v>3</v>
      </c>
      <c r="F46" s="106" t="s">
        <v>4</v>
      </c>
      <c r="G46" s="106" t="s">
        <v>5</v>
      </c>
      <c r="H46" s="45"/>
    </row>
    <row r="47" spans="1:10" ht="12" customHeight="1" x14ac:dyDescent="0.3">
      <c r="A47" s="56"/>
      <c r="B47" s="104" t="s">
        <v>24</v>
      </c>
      <c r="C47" s="51" t="s">
        <v>143</v>
      </c>
      <c r="D47" s="105"/>
      <c r="E47" s="105"/>
      <c r="F47" s="105"/>
      <c r="G47" s="105"/>
      <c r="H47" s="45"/>
    </row>
    <row r="48" spans="1:10" ht="12" customHeight="1" x14ac:dyDescent="0.3">
      <c r="A48" s="34"/>
      <c r="B48" s="104" t="s">
        <v>15</v>
      </c>
      <c r="C48" s="102" t="s">
        <v>84</v>
      </c>
      <c r="D48" s="102"/>
      <c r="E48" s="102" t="s">
        <v>86</v>
      </c>
      <c r="F48" s="102" t="s">
        <v>87</v>
      </c>
      <c r="G48" s="102" t="s">
        <v>89</v>
      </c>
    </row>
    <row r="49" spans="1:8" ht="14.4" x14ac:dyDescent="0.3">
      <c r="A49" s="34"/>
      <c r="B49" s="158"/>
      <c r="C49" s="160" t="s">
        <v>85</v>
      </c>
      <c r="D49" s="160"/>
      <c r="E49" s="160"/>
      <c r="F49" s="160" t="s">
        <v>88</v>
      </c>
      <c r="G49" s="160" t="s">
        <v>90</v>
      </c>
    </row>
    <row r="50" spans="1:8" ht="14.4" hidden="1" x14ac:dyDescent="0.3">
      <c r="B50" s="1" t="s">
        <v>22</v>
      </c>
      <c r="C50"/>
      <c r="D50"/>
      <c r="E50"/>
      <c r="F50" s="36"/>
      <c r="G50" s="36"/>
      <c r="H50" s="36"/>
    </row>
    <row r="51" spans="1:8" ht="14.4" hidden="1" x14ac:dyDescent="0.3">
      <c r="A51"/>
      <c r="B51"/>
      <c r="C51"/>
      <c r="D51"/>
      <c r="E51"/>
      <c r="F51" s="36"/>
      <c r="G51" s="36"/>
      <c r="H51" s="36"/>
    </row>
    <row r="52" spans="1:8" hidden="1" x14ac:dyDescent="0.25">
      <c r="A52" s="36"/>
      <c r="B52" s="36" t="s">
        <v>49</v>
      </c>
      <c r="C52" s="36" t="s">
        <v>37</v>
      </c>
      <c r="D52" s="36" t="s">
        <v>38</v>
      </c>
      <c r="E52" s="1" t="s">
        <v>41</v>
      </c>
      <c r="F52" s="1" t="s">
        <v>37</v>
      </c>
      <c r="G52" s="1" t="s">
        <v>38</v>
      </c>
      <c r="H52" s="1" t="s">
        <v>48</v>
      </c>
    </row>
    <row r="53" spans="1:8" hidden="1" x14ac:dyDescent="0.25">
      <c r="A53" s="114" t="s">
        <v>47</v>
      </c>
      <c r="B53" s="109">
        <v>0</v>
      </c>
      <c r="C53" s="110">
        <v>0</v>
      </c>
      <c r="D53" s="111">
        <f>SUM(B53:C53)</f>
        <v>0</v>
      </c>
      <c r="E53" s="1">
        <v>0</v>
      </c>
      <c r="F53" s="1">
        <v>0</v>
      </c>
      <c r="G53" s="1">
        <f>SUM(E53:F53)</f>
        <v>0</v>
      </c>
      <c r="H53" s="1">
        <v>0</v>
      </c>
    </row>
    <row r="54" spans="1:8" hidden="1" x14ac:dyDescent="0.25">
      <c r="A54" s="114" t="s">
        <v>34</v>
      </c>
      <c r="B54" s="109">
        <v>0</v>
      </c>
      <c r="C54" s="110">
        <v>0</v>
      </c>
      <c r="D54" s="111">
        <f t="shared" ref="D54:D60" si="6">SUM(B54:C54)</f>
        <v>0</v>
      </c>
      <c r="E54" s="1">
        <v>0</v>
      </c>
      <c r="F54" s="1">
        <v>0</v>
      </c>
      <c r="G54" s="1">
        <f t="shared" ref="G54:G60" si="7">SUM(E54:F54)</f>
        <v>0</v>
      </c>
      <c r="H54" s="1">
        <v>0</v>
      </c>
    </row>
    <row r="55" spans="1:8" hidden="1" x14ac:dyDescent="0.25">
      <c r="A55" s="114" t="s">
        <v>35</v>
      </c>
      <c r="B55" s="109">
        <v>0</v>
      </c>
      <c r="C55" s="110">
        <v>0</v>
      </c>
      <c r="D55" s="111">
        <f t="shared" si="6"/>
        <v>0</v>
      </c>
      <c r="E55" s="1">
        <v>0</v>
      </c>
      <c r="F55" s="1">
        <v>0</v>
      </c>
      <c r="G55" s="1">
        <f t="shared" si="7"/>
        <v>0</v>
      </c>
      <c r="H55" s="1">
        <v>0</v>
      </c>
    </row>
    <row r="56" spans="1:8" hidden="1" x14ac:dyDescent="0.25">
      <c r="A56" s="114" t="s">
        <v>36</v>
      </c>
      <c r="B56" s="109">
        <v>0</v>
      </c>
      <c r="C56" s="110">
        <v>0</v>
      </c>
      <c r="D56" s="111">
        <f t="shared" si="6"/>
        <v>0</v>
      </c>
      <c r="E56" s="1">
        <v>0</v>
      </c>
      <c r="F56" s="1">
        <v>0</v>
      </c>
      <c r="G56" s="1">
        <f t="shared" si="7"/>
        <v>0</v>
      </c>
      <c r="H56" s="1">
        <v>0</v>
      </c>
    </row>
    <row r="57" spans="1:8" hidden="1" x14ac:dyDescent="0.25">
      <c r="A57" s="114" t="s">
        <v>30</v>
      </c>
      <c r="B57" s="109">
        <v>0</v>
      </c>
      <c r="C57" s="110">
        <v>6</v>
      </c>
      <c r="D57" s="111">
        <f t="shared" si="6"/>
        <v>6</v>
      </c>
      <c r="E57" s="1">
        <v>0</v>
      </c>
      <c r="F57" s="1">
        <v>1</v>
      </c>
      <c r="G57" s="1">
        <f t="shared" si="7"/>
        <v>1</v>
      </c>
      <c r="H57" s="1">
        <v>0</v>
      </c>
    </row>
    <row r="58" spans="1:8" hidden="1" x14ac:dyDescent="0.25">
      <c r="A58" s="114" t="s">
        <v>31</v>
      </c>
      <c r="B58" s="109">
        <v>0</v>
      </c>
      <c r="C58" s="110">
        <v>7</v>
      </c>
      <c r="D58" s="111">
        <f t="shared" si="6"/>
        <v>7</v>
      </c>
      <c r="E58" s="1">
        <v>0</v>
      </c>
      <c r="F58" s="1">
        <v>1</v>
      </c>
      <c r="G58" s="1">
        <f t="shared" si="7"/>
        <v>1</v>
      </c>
      <c r="H58" s="1">
        <v>0</v>
      </c>
    </row>
    <row r="59" spans="1:8" hidden="1" x14ac:dyDescent="0.25">
      <c r="A59" s="114" t="s">
        <v>32</v>
      </c>
      <c r="B59" s="109">
        <v>0</v>
      </c>
      <c r="C59" s="110">
        <v>6</v>
      </c>
      <c r="D59" s="111">
        <f t="shared" si="6"/>
        <v>6</v>
      </c>
      <c r="E59" s="1">
        <v>0</v>
      </c>
      <c r="F59" s="1">
        <v>2</v>
      </c>
      <c r="G59" s="1">
        <f t="shared" si="7"/>
        <v>2</v>
      </c>
      <c r="H59" s="1">
        <v>0</v>
      </c>
    </row>
    <row r="60" spans="1:8" hidden="1" x14ac:dyDescent="0.25">
      <c r="A60" s="114" t="s">
        <v>33</v>
      </c>
      <c r="B60" s="109">
        <v>0</v>
      </c>
      <c r="C60" s="110">
        <v>0</v>
      </c>
      <c r="D60" s="111">
        <f t="shared" si="6"/>
        <v>0</v>
      </c>
      <c r="E60" s="1">
        <v>0</v>
      </c>
      <c r="F60" s="1">
        <v>0</v>
      </c>
      <c r="G60" s="1">
        <f t="shared" si="7"/>
        <v>0</v>
      </c>
      <c r="H60" s="1">
        <v>0</v>
      </c>
    </row>
    <row r="61" spans="1:8" hidden="1" x14ac:dyDescent="0.25">
      <c r="A61" s="114"/>
      <c r="B61" s="109">
        <f t="shared" ref="B61:H61" si="8">SUM(B53:B60)</f>
        <v>0</v>
      </c>
      <c r="C61" s="118">
        <f t="shared" si="8"/>
        <v>19</v>
      </c>
      <c r="D61" s="99">
        <f t="shared" si="8"/>
        <v>19</v>
      </c>
      <c r="E61" s="1">
        <f t="shared" si="8"/>
        <v>0</v>
      </c>
      <c r="F61" s="119">
        <f t="shared" si="8"/>
        <v>4</v>
      </c>
      <c r="G61" s="1">
        <f t="shared" si="8"/>
        <v>4</v>
      </c>
      <c r="H61" s="1">
        <f t="shared" si="8"/>
        <v>0</v>
      </c>
    </row>
    <row r="62" spans="1:8" hidden="1" x14ac:dyDescent="0.25">
      <c r="A62" s="114"/>
      <c r="B62" s="109"/>
      <c r="C62" s="109"/>
      <c r="D62" s="109"/>
      <c r="H62" s="109"/>
    </row>
    <row r="63" spans="1:8" hidden="1" x14ac:dyDescent="0.25">
      <c r="A63" s="115"/>
      <c r="B63" s="111" t="s">
        <v>39</v>
      </c>
      <c r="C63" s="120" t="s">
        <v>37</v>
      </c>
      <c r="D63" s="111" t="s">
        <v>38</v>
      </c>
      <c r="H63" s="111" t="s">
        <v>40</v>
      </c>
    </row>
    <row r="64" spans="1:8" hidden="1" x14ac:dyDescent="0.25">
      <c r="A64" s="115" t="s">
        <v>27</v>
      </c>
      <c r="B64" s="111">
        <v>0</v>
      </c>
      <c r="C64" s="111">
        <v>6</v>
      </c>
      <c r="D64" s="111">
        <f>SUM(B64:C64)</f>
        <v>6</v>
      </c>
      <c r="H64" s="111">
        <v>0</v>
      </c>
    </row>
    <row r="65" spans="1:8" hidden="1" x14ac:dyDescent="0.25">
      <c r="A65" s="115" t="s">
        <v>28</v>
      </c>
      <c r="B65" s="111">
        <v>0</v>
      </c>
      <c r="C65" s="111">
        <v>7</v>
      </c>
      <c r="D65" s="111">
        <f t="shared" ref="D65:D67" si="9">SUM(B65:C65)</f>
        <v>7</v>
      </c>
      <c r="H65" s="111">
        <v>0</v>
      </c>
    </row>
    <row r="66" spans="1:8" hidden="1" x14ac:dyDescent="0.25">
      <c r="A66" s="115" t="s">
        <v>29</v>
      </c>
      <c r="B66" s="111">
        <v>0</v>
      </c>
      <c r="C66" s="111">
        <v>6</v>
      </c>
      <c r="D66" s="111">
        <f t="shared" si="9"/>
        <v>6</v>
      </c>
      <c r="H66" s="111">
        <v>0</v>
      </c>
    </row>
    <row r="67" spans="1:8" hidden="1" x14ac:dyDescent="0.25">
      <c r="A67" s="115" t="s">
        <v>26</v>
      </c>
      <c r="B67" s="111">
        <v>0</v>
      </c>
      <c r="C67" s="111"/>
      <c r="D67" s="111">
        <f t="shared" si="9"/>
        <v>0</v>
      </c>
      <c r="H67" s="111">
        <v>0</v>
      </c>
    </row>
    <row r="68" spans="1:8" hidden="1" x14ac:dyDescent="0.25">
      <c r="A68" s="115"/>
      <c r="B68" s="111"/>
      <c r="C68" s="119">
        <f>SUM(C64:C67)</f>
        <v>19</v>
      </c>
      <c r="D68" s="1">
        <f>SUM(D64:D67)</f>
        <v>19</v>
      </c>
    </row>
    <row r="69" spans="1:8" hidden="1" x14ac:dyDescent="0.25">
      <c r="A69" s="115"/>
      <c r="B69" s="111"/>
    </row>
    <row r="70" spans="1:8" hidden="1" x14ac:dyDescent="0.25">
      <c r="A70" s="8"/>
      <c r="B70" s="1" t="s">
        <v>42</v>
      </c>
      <c r="C70" s="1" t="s">
        <v>43</v>
      </c>
      <c r="F70" s="1" t="s">
        <v>45</v>
      </c>
      <c r="G70" s="1" t="s">
        <v>37</v>
      </c>
    </row>
    <row r="71" spans="1:8" hidden="1" x14ac:dyDescent="0.25">
      <c r="A71" s="114" t="s">
        <v>47</v>
      </c>
      <c r="E71" s="109" t="s">
        <v>47</v>
      </c>
      <c r="F71" s="1">
        <v>0</v>
      </c>
      <c r="G71" s="1">
        <v>0</v>
      </c>
    </row>
    <row r="72" spans="1:8" hidden="1" x14ac:dyDescent="0.25">
      <c r="A72" s="114" t="s">
        <v>34</v>
      </c>
      <c r="E72" s="109" t="s">
        <v>34</v>
      </c>
      <c r="F72" s="1">
        <v>0</v>
      </c>
      <c r="G72" s="1">
        <v>0</v>
      </c>
    </row>
    <row r="73" spans="1:8" hidden="1" x14ac:dyDescent="0.25">
      <c r="A73" s="114" t="s">
        <v>35</v>
      </c>
      <c r="E73" s="109" t="s">
        <v>35</v>
      </c>
      <c r="F73" s="1">
        <v>0</v>
      </c>
      <c r="G73" s="1">
        <v>0</v>
      </c>
    </row>
    <row r="74" spans="1:8" hidden="1" x14ac:dyDescent="0.25">
      <c r="A74" s="114" t="s">
        <v>36</v>
      </c>
      <c r="E74" s="109" t="s">
        <v>36</v>
      </c>
      <c r="F74" s="1">
        <v>0</v>
      </c>
      <c r="G74" s="1">
        <v>0</v>
      </c>
    </row>
    <row r="75" spans="1:8" hidden="1" x14ac:dyDescent="0.25">
      <c r="A75" s="114" t="s">
        <v>30</v>
      </c>
      <c r="E75" s="109" t="s">
        <v>30</v>
      </c>
      <c r="F75" s="1">
        <v>0</v>
      </c>
      <c r="G75" s="1">
        <v>1</v>
      </c>
    </row>
    <row r="76" spans="1:8" hidden="1" x14ac:dyDescent="0.25">
      <c r="A76" s="114" t="s">
        <v>31</v>
      </c>
      <c r="B76" s="1">
        <v>1</v>
      </c>
      <c r="E76" s="109" t="s">
        <v>31</v>
      </c>
      <c r="F76" s="1">
        <v>0</v>
      </c>
      <c r="G76" s="1">
        <v>1</v>
      </c>
    </row>
    <row r="77" spans="1:8" hidden="1" x14ac:dyDescent="0.25">
      <c r="A77" s="114" t="s">
        <v>32</v>
      </c>
      <c r="E77" s="109" t="s">
        <v>32</v>
      </c>
      <c r="F77" s="1">
        <v>0</v>
      </c>
      <c r="G77" s="1">
        <v>1</v>
      </c>
    </row>
    <row r="78" spans="1:8" hidden="1" x14ac:dyDescent="0.25">
      <c r="A78" s="114" t="s">
        <v>33</v>
      </c>
      <c r="E78" s="109" t="s">
        <v>33</v>
      </c>
      <c r="F78" s="1">
        <v>0</v>
      </c>
      <c r="G78" s="1">
        <v>1</v>
      </c>
    </row>
    <row r="79" spans="1:8" hidden="1" x14ac:dyDescent="0.25">
      <c r="A79" s="115" t="s">
        <v>27</v>
      </c>
      <c r="B79" s="1">
        <v>1</v>
      </c>
    </row>
    <row r="80" spans="1:8" hidden="1" x14ac:dyDescent="0.25">
      <c r="A80" s="115" t="s">
        <v>28</v>
      </c>
    </row>
    <row r="81" spans="1:5" hidden="1" x14ac:dyDescent="0.25">
      <c r="A81" s="115" t="s">
        <v>29</v>
      </c>
    </row>
    <row r="82" spans="1:5" hidden="1" x14ac:dyDescent="0.25">
      <c r="A82" s="115" t="s">
        <v>26</v>
      </c>
    </row>
    <row r="83" spans="1:5" x14ac:dyDescent="0.25">
      <c r="A83" s="115"/>
      <c r="E83" s="1" t="s">
        <v>91</v>
      </c>
    </row>
    <row r="84" spans="1:5" x14ac:dyDescent="0.25">
      <c r="A84" s="3" t="s">
        <v>57</v>
      </c>
      <c r="E84" s="1" t="s">
        <v>92</v>
      </c>
    </row>
  </sheetData>
  <mergeCells count="1">
    <mergeCell ref="B1:H1"/>
  </mergeCells>
  <phoneticPr fontId="3" type="noConversion"/>
  <pageMargins left="0.3" right="0.25" top="0.6" bottom="0.25" header="0.3" footer="0.3"/>
  <pageSetup scale="85" orientation="landscape" r:id="rId1"/>
  <headerFooter>
    <oddHeader>&amp;C&amp;"Times New Roman,Bold"Ophthalmology Resident Call/Rounds Presentation/Vacation Schedule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2"/>
  <sheetViews>
    <sheetView zoomScale="86" zoomScaleNormal="79" zoomScalePageLayoutView="150" workbookViewId="0">
      <pane xSplit="1" topLeftCell="C1" activePane="topRight" state="frozen"/>
      <selection activeCell="A11" sqref="A11"/>
      <selection pane="topRight"/>
    </sheetView>
  </sheetViews>
  <sheetFormatPr defaultColWidth="8.88671875" defaultRowHeight="12" x14ac:dyDescent="0.25"/>
  <cols>
    <col min="1" max="1" width="16.109375" style="34" bestFit="1" customWidth="1"/>
    <col min="2" max="8" width="18.88671875" style="1" customWidth="1"/>
    <col min="9" max="9" width="8.88671875" style="3" customWidth="1"/>
    <col min="10" max="10" width="8.88671875" style="1"/>
    <col min="11" max="11" width="5.88671875" style="1" bestFit="1" customWidth="1"/>
    <col min="12" max="12" width="3.5546875" style="1" customWidth="1"/>
    <col min="13" max="13" width="5.44140625" style="1" bestFit="1" customWidth="1"/>
    <col min="14" max="14" width="3.5546875" style="1" customWidth="1"/>
    <col min="15" max="15" width="5.88671875" style="1" bestFit="1" customWidth="1"/>
    <col min="16" max="16" width="3.5546875" style="1" customWidth="1"/>
    <col min="17" max="17" width="6.88671875" style="1" bestFit="1" customWidth="1"/>
    <col min="18" max="18" width="3.5546875" style="1" customWidth="1"/>
    <col min="19" max="19" width="8.88671875" style="1" customWidth="1"/>
    <col min="20" max="16384" width="8.88671875" style="1"/>
  </cols>
  <sheetData>
    <row r="1" spans="1:19" ht="16.2" thickBot="1" x14ac:dyDescent="0.35">
      <c r="A1" s="37"/>
      <c r="B1" s="258" t="s">
        <v>58</v>
      </c>
      <c r="C1" s="259"/>
      <c r="D1" s="259"/>
      <c r="E1" s="259"/>
      <c r="F1" s="259"/>
      <c r="G1" s="259"/>
      <c r="H1" s="259"/>
      <c r="I1" s="2"/>
    </row>
    <row r="2" spans="1:19" ht="12.6" thickBot="1" x14ac:dyDescent="0.3">
      <c r="A2" s="38"/>
      <c r="B2" s="39" t="s">
        <v>0</v>
      </c>
      <c r="C2" s="39" t="s">
        <v>1</v>
      </c>
      <c r="D2" s="39" t="s">
        <v>2</v>
      </c>
      <c r="E2" s="39" t="s">
        <v>3</v>
      </c>
      <c r="F2" s="39" t="s">
        <v>4</v>
      </c>
      <c r="G2" s="39" t="s">
        <v>16</v>
      </c>
      <c r="H2" s="39" t="s">
        <v>6</v>
      </c>
      <c r="I2" s="2"/>
      <c r="J2" s="247"/>
      <c r="K2" s="249" t="s">
        <v>112</v>
      </c>
      <c r="L2" s="249" t="s">
        <v>113</v>
      </c>
      <c r="M2" s="249" t="s">
        <v>114</v>
      </c>
      <c r="N2" s="249" t="s">
        <v>113</v>
      </c>
      <c r="O2" s="249" t="s">
        <v>104</v>
      </c>
      <c r="P2" s="249" t="s">
        <v>113</v>
      </c>
      <c r="Q2" s="249" t="s">
        <v>105</v>
      </c>
      <c r="R2" s="249" t="s">
        <v>113</v>
      </c>
      <c r="S2" s="249" t="s">
        <v>38</v>
      </c>
    </row>
    <row r="3" spans="1:19" ht="13.35" customHeight="1" x14ac:dyDescent="0.25">
      <c r="A3" s="40"/>
      <c r="B3" s="41"/>
      <c r="C3" s="27"/>
      <c r="D3" s="27"/>
      <c r="E3" s="27"/>
      <c r="F3" s="27"/>
      <c r="G3" s="42"/>
      <c r="H3" s="20">
        <v>1</v>
      </c>
      <c r="I3" s="2"/>
      <c r="J3" s="247" t="s">
        <v>84</v>
      </c>
      <c r="K3" s="248">
        <v>0</v>
      </c>
      <c r="L3" s="250">
        <f>K3+'July 2026'!L3</f>
        <v>6</v>
      </c>
      <c r="M3" s="248">
        <v>0</v>
      </c>
      <c r="N3" s="250">
        <f>M3+'July 2026'!N3</f>
        <v>1</v>
      </c>
      <c r="O3" s="248">
        <v>0</v>
      </c>
      <c r="P3" s="250">
        <f>O3+'July 2026'!P3</f>
        <v>1</v>
      </c>
      <c r="Q3" s="248">
        <v>0</v>
      </c>
      <c r="R3" s="250">
        <f>Q3+'July 2026'!R3</f>
        <v>2</v>
      </c>
      <c r="S3" s="250">
        <f>L3+N3+P3+R3</f>
        <v>10</v>
      </c>
    </row>
    <row r="4" spans="1:19" s="45" customFormat="1" ht="13.35" customHeight="1" x14ac:dyDescent="0.25">
      <c r="A4" s="43" t="s">
        <v>7</v>
      </c>
      <c r="B4" s="252"/>
      <c r="G4" s="251"/>
      <c r="H4" s="223" t="s">
        <v>87</v>
      </c>
      <c r="I4" s="46"/>
      <c r="J4" s="248" t="s">
        <v>93</v>
      </c>
      <c r="K4" s="248">
        <v>2</v>
      </c>
      <c r="L4" s="250">
        <f>K4+'July 2026'!L4</f>
        <v>2</v>
      </c>
      <c r="M4" s="248">
        <v>1</v>
      </c>
      <c r="N4" s="250">
        <f>M4+'July 2026'!N4</f>
        <v>1</v>
      </c>
      <c r="O4" s="248">
        <v>1</v>
      </c>
      <c r="P4" s="250">
        <f>O4+'July 2026'!P4</f>
        <v>1</v>
      </c>
      <c r="Q4" s="248">
        <v>1</v>
      </c>
      <c r="R4" s="250">
        <f>Q4+'July 2026'!R4</f>
        <v>1</v>
      </c>
      <c r="S4" s="250">
        <f t="shared" ref="S4:S15" si="0">L4+N4+P4+R4</f>
        <v>5</v>
      </c>
    </row>
    <row r="5" spans="1:19" ht="13.35" customHeight="1" x14ac:dyDescent="0.25">
      <c r="A5" s="47" t="s">
        <v>8</v>
      </c>
      <c r="B5" s="252"/>
      <c r="C5" s="45"/>
      <c r="D5" s="45"/>
      <c r="E5" s="45"/>
      <c r="F5" s="45"/>
      <c r="G5" s="44"/>
      <c r="H5" s="49"/>
      <c r="I5" s="2"/>
      <c r="J5" s="247" t="s">
        <v>86</v>
      </c>
      <c r="K5" s="248">
        <v>0</v>
      </c>
      <c r="L5" s="250">
        <f>K5+'July 2026'!L5</f>
        <v>6</v>
      </c>
      <c r="M5" s="248">
        <v>0</v>
      </c>
      <c r="N5" s="250">
        <f>M5+'July 2026'!N5</f>
        <v>2</v>
      </c>
      <c r="O5" s="248">
        <v>0</v>
      </c>
      <c r="P5" s="250">
        <f>O5+'July 2026'!P5</f>
        <v>1</v>
      </c>
      <c r="Q5" s="248">
        <v>0</v>
      </c>
      <c r="R5" s="250">
        <f>Q5+'July 2026'!R5</f>
        <v>1</v>
      </c>
      <c r="S5" s="250">
        <f t="shared" si="0"/>
        <v>10</v>
      </c>
    </row>
    <row r="6" spans="1:19" ht="13.35" customHeight="1" x14ac:dyDescent="0.25">
      <c r="A6" s="48" t="s">
        <v>9</v>
      </c>
      <c r="B6" s="252"/>
      <c r="C6" s="122"/>
      <c r="D6" s="122"/>
      <c r="E6" s="122"/>
      <c r="F6" s="122"/>
      <c r="G6" s="245"/>
      <c r="H6" s="10" t="s">
        <v>97</v>
      </c>
      <c r="I6" s="2"/>
      <c r="J6" s="247" t="s">
        <v>89</v>
      </c>
      <c r="K6" s="248">
        <v>0</v>
      </c>
      <c r="L6" s="250">
        <f>K6+'July 2026'!L6</f>
        <v>6</v>
      </c>
      <c r="M6" s="248">
        <v>0</v>
      </c>
      <c r="N6" s="250">
        <f>M6+'July 2026'!N6</f>
        <v>2</v>
      </c>
      <c r="O6" s="248">
        <v>1</v>
      </c>
      <c r="P6" s="250">
        <f>O6+'July 2026'!P6</f>
        <v>3</v>
      </c>
      <c r="Q6" s="248">
        <v>0</v>
      </c>
      <c r="R6" s="250">
        <f>Q6+'July 2026'!R6</f>
        <v>1</v>
      </c>
      <c r="S6" s="250">
        <f t="shared" si="0"/>
        <v>12</v>
      </c>
    </row>
    <row r="7" spans="1:19" ht="13.35" customHeight="1" x14ac:dyDescent="0.25">
      <c r="A7" s="48" t="s">
        <v>10</v>
      </c>
      <c r="B7" s="30"/>
      <c r="C7" s="122"/>
      <c r="D7" s="122"/>
      <c r="E7" s="122"/>
      <c r="F7" s="122"/>
      <c r="G7" s="123"/>
      <c r="H7" s="125"/>
      <c r="I7" s="2"/>
      <c r="J7" s="248" t="s">
        <v>87</v>
      </c>
      <c r="K7" s="248">
        <v>4</v>
      </c>
      <c r="L7" s="250">
        <f>K7</f>
        <v>4</v>
      </c>
      <c r="M7" s="248">
        <v>1</v>
      </c>
      <c r="N7" s="250">
        <f>M7</f>
        <v>1</v>
      </c>
      <c r="O7" s="248">
        <v>0</v>
      </c>
      <c r="P7" s="250">
        <f>O7</f>
        <v>0</v>
      </c>
      <c r="Q7" s="248">
        <v>1</v>
      </c>
      <c r="R7" s="250">
        <f>Q7</f>
        <v>1</v>
      </c>
      <c r="S7" s="250">
        <f t="shared" si="0"/>
        <v>6</v>
      </c>
    </row>
    <row r="8" spans="1:19" ht="13.35" customHeight="1" x14ac:dyDescent="0.25">
      <c r="A8" s="40" t="s">
        <v>11</v>
      </c>
      <c r="B8" s="121"/>
      <c r="C8" s="122"/>
      <c r="D8" s="3"/>
      <c r="E8" s="3"/>
      <c r="F8" s="3"/>
      <c r="G8" s="77"/>
      <c r="H8" s="126"/>
      <c r="I8" s="2"/>
      <c r="J8" s="248" t="s">
        <v>88</v>
      </c>
      <c r="K8" s="248">
        <v>4</v>
      </c>
      <c r="L8" s="250">
        <f t="shared" ref="L8:L10" si="1">K8</f>
        <v>4</v>
      </c>
      <c r="M8" s="248">
        <v>1</v>
      </c>
      <c r="N8" s="250">
        <f t="shared" ref="N8:N10" si="2">M8</f>
        <v>1</v>
      </c>
      <c r="O8" s="248">
        <v>0</v>
      </c>
      <c r="P8" s="250">
        <f t="shared" ref="P8:P10" si="3">O8</f>
        <v>0</v>
      </c>
      <c r="Q8" s="248">
        <v>1</v>
      </c>
      <c r="R8" s="250">
        <f t="shared" ref="R8:R10" si="4">Q8</f>
        <v>1</v>
      </c>
      <c r="S8" s="250">
        <f t="shared" si="0"/>
        <v>6</v>
      </c>
    </row>
    <row r="9" spans="1:19" ht="13.35" customHeight="1" thickBot="1" x14ac:dyDescent="0.3">
      <c r="A9" s="40"/>
      <c r="B9" s="121"/>
      <c r="C9" s="122"/>
      <c r="D9" s="122"/>
      <c r="E9" s="122"/>
      <c r="F9" s="122"/>
      <c r="G9" s="123"/>
      <c r="H9" s="128"/>
      <c r="I9" s="2"/>
      <c r="J9" s="248" t="s">
        <v>90</v>
      </c>
      <c r="K9" s="248">
        <v>3</v>
      </c>
      <c r="L9" s="250">
        <f t="shared" si="1"/>
        <v>3</v>
      </c>
      <c r="M9" s="248">
        <v>1</v>
      </c>
      <c r="N9" s="250">
        <f t="shared" si="2"/>
        <v>1</v>
      </c>
      <c r="O9" s="248">
        <v>1</v>
      </c>
      <c r="P9" s="250">
        <f t="shared" si="3"/>
        <v>1</v>
      </c>
      <c r="Q9" s="248">
        <v>1</v>
      </c>
      <c r="R9" s="250">
        <f t="shared" si="4"/>
        <v>1</v>
      </c>
      <c r="S9" s="250">
        <f t="shared" si="0"/>
        <v>6</v>
      </c>
    </row>
    <row r="10" spans="1:19" ht="13.35" customHeight="1" thickBot="1" x14ac:dyDescent="0.3">
      <c r="A10" s="52"/>
      <c r="B10" s="129"/>
      <c r="C10" s="130"/>
      <c r="D10" s="130"/>
      <c r="E10" s="130"/>
      <c r="F10" s="228"/>
      <c r="G10" s="229"/>
      <c r="H10" s="128"/>
      <c r="I10" s="2"/>
      <c r="J10" s="248" t="s">
        <v>85</v>
      </c>
      <c r="K10" s="248">
        <v>4</v>
      </c>
      <c r="L10" s="250">
        <f t="shared" si="1"/>
        <v>4</v>
      </c>
      <c r="M10" s="248">
        <v>1</v>
      </c>
      <c r="N10" s="250">
        <f t="shared" si="2"/>
        <v>1</v>
      </c>
      <c r="O10" s="248">
        <v>1</v>
      </c>
      <c r="P10" s="250">
        <f t="shared" si="3"/>
        <v>1</v>
      </c>
      <c r="Q10" s="248">
        <v>1</v>
      </c>
      <c r="R10" s="250">
        <f t="shared" si="4"/>
        <v>1</v>
      </c>
      <c r="S10" s="250">
        <f t="shared" si="0"/>
        <v>7</v>
      </c>
    </row>
    <row r="11" spans="1:19" ht="13.35" customHeight="1" x14ac:dyDescent="0.25">
      <c r="A11" s="40"/>
      <c r="B11" s="67">
        <v>2</v>
      </c>
      <c r="C11" s="67">
        <v>3</v>
      </c>
      <c r="D11" s="67">
        <v>4</v>
      </c>
      <c r="E11" s="67">
        <v>5</v>
      </c>
      <c r="F11" s="67">
        <v>6</v>
      </c>
      <c r="G11" s="67">
        <v>7</v>
      </c>
      <c r="H11" s="67">
        <v>8</v>
      </c>
      <c r="I11" s="2"/>
      <c r="J11" s="248"/>
      <c r="K11" s="248"/>
      <c r="L11" s="250"/>
      <c r="M11" s="248"/>
      <c r="N11" s="250"/>
      <c r="O11" s="248"/>
      <c r="P11" s="250"/>
      <c r="Q11" s="248"/>
      <c r="R11" s="250"/>
      <c r="S11" s="250"/>
    </row>
    <row r="12" spans="1:19" s="34" customFormat="1" ht="13.35" customHeight="1" x14ac:dyDescent="0.25">
      <c r="A12" s="43" t="s">
        <v>7</v>
      </c>
      <c r="B12" s="223" t="s">
        <v>87</v>
      </c>
      <c r="C12" s="10" t="s">
        <v>85</v>
      </c>
      <c r="D12" s="34" t="s">
        <v>93</v>
      </c>
      <c r="E12" s="124" t="s">
        <v>90</v>
      </c>
      <c r="F12" s="124" t="s">
        <v>87</v>
      </c>
      <c r="G12" s="124" t="s">
        <v>90</v>
      </c>
      <c r="H12" s="124" t="s">
        <v>93</v>
      </c>
      <c r="I12" s="53"/>
      <c r="J12" s="248" t="s">
        <v>25</v>
      </c>
      <c r="K12" s="248">
        <v>4</v>
      </c>
      <c r="L12" s="250">
        <f>K12+'July 2026'!L12</f>
        <v>10</v>
      </c>
      <c r="M12" s="248">
        <v>1</v>
      </c>
      <c r="N12" s="250">
        <f>M12+'July 2026'!N12</f>
        <v>3</v>
      </c>
      <c r="O12" s="248">
        <v>1</v>
      </c>
      <c r="P12" s="250">
        <f>O12+'July 2026'!P12</f>
        <v>2</v>
      </c>
      <c r="Q12" s="248"/>
      <c r="R12" s="250">
        <f>Q12+'July 2026'!R12</f>
        <v>0</v>
      </c>
      <c r="S12" s="250">
        <f t="shared" si="0"/>
        <v>15</v>
      </c>
    </row>
    <row r="13" spans="1:19" ht="13.35" customHeight="1" x14ac:dyDescent="0.25">
      <c r="A13" s="47" t="s">
        <v>8</v>
      </c>
      <c r="B13" s="132" t="s">
        <v>88</v>
      </c>
      <c r="C13" s="125"/>
      <c r="D13" s="125"/>
      <c r="E13" s="125"/>
      <c r="F13" s="125"/>
      <c r="G13" s="125"/>
      <c r="H13" s="125"/>
      <c r="I13" s="2"/>
      <c r="J13" s="248" t="s">
        <v>100</v>
      </c>
      <c r="K13" s="248">
        <v>4</v>
      </c>
      <c r="L13" s="250">
        <f>K13+'July 2026'!L13</f>
        <v>11</v>
      </c>
      <c r="M13" s="248">
        <v>1</v>
      </c>
      <c r="N13" s="250">
        <f>M13+'July 2026'!N13</f>
        <v>2</v>
      </c>
      <c r="O13" s="248">
        <v>1</v>
      </c>
      <c r="P13" s="250">
        <f>O13+'July 2026'!P13</f>
        <v>2</v>
      </c>
      <c r="Q13" s="248"/>
      <c r="R13" s="250">
        <f>Q13+'July 2026'!R13</f>
        <v>0</v>
      </c>
      <c r="S13" s="250">
        <f t="shared" si="0"/>
        <v>15</v>
      </c>
    </row>
    <row r="14" spans="1:19" ht="13.35" customHeight="1" x14ac:dyDescent="0.25">
      <c r="A14" s="48" t="s">
        <v>9</v>
      </c>
      <c r="B14" s="10" t="s">
        <v>97</v>
      </c>
      <c r="C14" s="10" t="s">
        <v>25</v>
      </c>
      <c r="D14" s="10" t="s">
        <v>100</v>
      </c>
      <c r="E14" s="10" t="s">
        <v>97</v>
      </c>
      <c r="F14" s="10" t="s">
        <v>100</v>
      </c>
      <c r="G14" s="10" t="s">
        <v>25</v>
      </c>
      <c r="H14" s="10" t="s">
        <v>25</v>
      </c>
      <c r="I14" s="2"/>
      <c r="J14" s="248" t="s">
        <v>98</v>
      </c>
      <c r="K14" s="248">
        <v>4</v>
      </c>
      <c r="L14" s="250">
        <f>K14+'July 2026'!L14</f>
        <v>9</v>
      </c>
      <c r="M14" s="248">
        <v>1</v>
      </c>
      <c r="N14" s="250">
        <f>M14+'July 2026'!N14</f>
        <v>2</v>
      </c>
      <c r="O14" s="248">
        <v>1</v>
      </c>
      <c r="P14" s="250">
        <f>O14+'July 2026'!P14</f>
        <v>1</v>
      </c>
      <c r="Q14" s="248"/>
      <c r="R14" s="250">
        <f>Q14+'July 2026'!R14</f>
        <v>0</v>
      </c>
      <c r="S14" s="250">
        <f t="shared" si="0"/>
        <v>12</v>
      </c>
    </row>
    <row r="15" spans="1:19" ht="13.35" customHeight="1" x14ac:dyDescent="0.25">
      <c r="A15" s="48" t="s">
        <v>10</v>
      </c>
      <c r="B15" s="125"/>
      <c r="C15" s="125"/>
      <c r="D15" s="125"/>
      <c r="E15" s="133" t="s">
        <v>44</v>
      </c>
      <c r="F15" s="125"/>
      <c r="G15" s="125"/>
      <c r="H15" s="125"/>
      <c r="I15" s="2"/>
      <c r="J15" s="248" t="s">
        <v>97</v>
      </c>
      <c r="K15" s="248">
        <v>3</v>
      </c>
      <c r="L15" s="250">
        <f>K15+'July 2026'!L15</f>
        <v>8</v>
      </c>
      <c r="M15" s="248">
        <v>2</v>
      </c>
      <c r="N15" s="250">
        <f>M15+'July 2026'!N15</f>
        <v>4</v>
      </c>
      <c r="O15" s="248">
        <v>1</v>
      </c>
      <c r="P15" s="250">
        <f>O15+'July 2026'!P15</f>
        <v>3</v>
      </c>
      <c r="Q15" s="248"/>
      <c r="R15" s="250">
        <f>Q15+'July 2026'!R15</f>
        <v>0</v>
      </c>
      <c r="S15" s="250">
        <f t="shared" si="0"/>
        <v>15</v>
      </c>
    </row>
    <row r="16" spans="1:19" ht="13.35" customHeight="1" x14ac:dyDescent="0.25">
      <c r="A16" s="55" t="s">
        <v>11</v>
      </c>
      <c r="B16" s="134"/>
      <c r="C16" s="237" t="s">
        <v>98</v>
      </c>
      <c r="D16" s="237" t="s">
        <v>98</v>
      </c>
      <c r="E16" s="237" t="s">
        <v>98</v>
      </c>
      <c r="F16" s="237" t="s">
        <v>98</v>
      </c>
      <c r="G16" s="237" t="s">
        <v>98</v>
      </c>
      <c r="H16" s="135"/>
      <c r="I16" s="2"/>
    </row>
    <row r="17" spans="1:19" ht="13.35" customHeight="1" thickBot="1" x14ac:dyDescent="0.3">
      <c r="A17" s="40"/>
      <c r="B17" s="126"/>
      <c r="C17" s="127"/>
      <c r="D17" s="127"/>
      <c r="E17" s="127"/>
      <c r="F17" s="127"/>
      <c r="G17" s="127"/>
      <c r="H17" s="136"/>
      <c r="I17" s="2"/>
      <c r="K17" s="1" t="s">
        <v>42</v>
      </c>
      <c r="N17" s="1" t="s">
        <v>146</v>
      </c>
    </row>
    <row r="18" spans="1:19" ht="13.35" customHeight="1" thickBot="1" x14ac:dyDescent="0.3">
      <c r="A18" s="52"/>
      <c r="B18" s="128"/>
      <c r="C18" s="131"/>
      <c r="D18" s="131"/>
      <c r="E18" s="131"/>
      <c r="F18" s="131"/>
      <c r="G18" s="131"/>
      <c r="H18" s="136"/>
      <c r="I18" s="2"/>
      <c r="J18" s="3" t="s">
        <v>84</v>
      </c>
      <c r="K18" s="1">
        <v>1</v>
      </c>
    </row>
    <row r="19" spans="1:19" ht="13.35" customHeight="1" x14ac:dyDescent="0.25">
      <c r="A19" s="40"/>
      <c r="B19" s="67">
        <v>9</v>
      </c>
      <c r="C19" s="67">
        <v>10</v>
      </c>
      <c r="D19" s="67">
        <v>11</v>
      </c>
      <c r="E19" s="67">
        <v>12</v>
      </c>
      <c r="F19" s="67">
        <v>13</v>
      </c>
      <c r="G19" s="67">
        <v>14</v>
      </c>
      <c r="H19" s="137">
        <v>15</v>
      </c>
      <c r="I19" s="53"/>
      <c r="J19" s="1" t="s">
        <v>93</v>
      </c>
      <c r="N19" s="1">
        <v>1</v>
      </c>
    </row>
    <row r="20" spans="1:19" ht="13.35" customHeight="1" x14ac:dyDescent="0.25">
      <c r="A20" s="43" t="s">
        <v>7</v>
      </c>
      <c r="B20" s="124" t="s">
        <v>93</v>
      </c>
      <c r="C20" s="3" t="s">
        <v>85</v>
      </c>
      <c r="D20" s="124" t="s">
        <v>87</v>
      </c>
      <c r="E20" s="124" t="s">
        <v>93</v>
      </c>
      <c r="F20" s="124" t="s">
        <v>88</v>
      </c>
      <c r="G20" s="124" t="s">
        <v>89</v>
      </c>
      <c r="H20" s="124" t="s">
        <v>85</v>
      </c>
      <c r="I20" s="2"/>
      <c r="J20" s="3" t="s">
        <v>86</v>
      </c>
      <c r="N20" s="1">
        <v>1</v>
      </c>
    </row>
    <row r="21" spans="1:19" s="34" customFormat="1" ht="12.75" customHeight="1" x14ac:dyDescent="0.25">
      <c r="A21" s="47" t="s">
        <v>8</v>
      </c>
      <c r="B21" s="124" t="s">
        <v>90</v>
      </c>
      <c r="C21" s="125"/>
      <c r="D21" s="125"/>
      <c r="E21" s="125"/>
      <c r="F21" s="125"/>
      <c r="G21" s="125"/>
      <c r="H21" s="125"/>
      <c r="I21" s="2"/>
      <c r="J21" s="3" t="s">
        <v>89</v>
      </c>
      <c r="K21" s="1"/>
      <c r="L21" s="1"/>
      <c r="M21" s="1"/>
      <c r="N21" s="1">
        <v>1</v>
      </c>
      <c r="O21" s="1"/>
      <c r="P21" s="1"/>
      <c r="Q21" s="1"/>
      <c r="R21" s="1"/>
      <c r="S21" s="1"/>
    </row>
    <row r="22" spans="1:19" ht="13.35" customHeight="1" x14ac:dyDescent="0.25">
      <c r="A22" s="48" t="s">
        <v>9</v>
      </c>
      <c r="B22" s="10" t="s">
        <v>25</v>
      </c>
      <c r="C22" s="10" t="s">
        <v>98</v>
      </c>
      <c r="D22" s="14" t="s">
        <v>97</v>
      </c>
      <c r="E22" s="14" t="s">
        <v>25</v>
      </c>
      <c r="F22" s="14" t="s">
        <v>98</v>
      </c>
      <c r="G22" s="14" t="s">
        <v>100</v>
      </c>
      <c r="H22" s="14" t="s">
        <v>100</v>
      </c>
      <c r="I22" s="2"/>
      <c r="J22" s="1" t="s">
        <v>87</v>
      </c>
    </row>
    <row r="23" spans="1:19" ht="13.35" customHeight="1" x14ac:dyDescent="0.25">
      <c r="A23" s="48" t="s">
        <v>10</v>
      </c>
      <c r="B23" s="125"/>
      <c r="C23" s="125"/>
      <c r="D23" s="125"/>
      <c r="E23" s="138" t="s">
        <v>89</v>
      </c>
      <c r="F23" s="125"/>
      <c r="G23" s="125"/>
      <c r="H23" s="125"/>
      <c r="I23" s="2"/>
      <c r="J23" s="3" t="s">
        <v>88</v>
      </c>
    </row>
    <row r="24" spans="1:19" ht="13.35" customHeight="1" thickBot="1" x14ac:dyDescent="0.3">
      <c r="A24" s="55" t="s">
        <v>11</v>
      </c>
      <c r="B24" s="139"/>
      <c r="C24" s="140"/>
      <c r="D24" s="140"/>
      <c r="E24" s="140" t="s">
        <v>86</v>
      </c>
      <c r="F24" s="140" t="s">
        <v>86</v>
      </c>
      <c r="G24" s="234" t="s">
        <v>86</v>
      </c>
      <c r="H24" s="141"/>
      <c r="I24" s="2"/>
      <c r="J24" s="3" t="s">
        <v>90</v>
      </c>
    </row>
    <row r="25" spans="1:19" ht="13.35" customHeight="1" thickBot="1" x14ac:dyDescent="0.3">
      <c r="A25" s="40"/>
      <c r="B25" s="142"/>
      <c r="C25" s="54"/>
      <c r="D25" s="54"/>
      <c r="E25" s="54"/>
      <c r="F25" s="54"/>
      <c r="G25" s="54"/>
      <c r="H25" s="143"/>
      <c r="I25" s="53"/>
      <c r="J25" s="3" t="s">
        <v>85</v>
      </c>
    </row>
    <row r="26" spans="1:19" ht="13.35" customHeight="1" thickBot="1" x14ac:dyDescent="0.3">
      <c r="A26" s="52"/>
      <c r="B26" s="144"/>
      <c r="C26" s="145"/>
      <c r="D26" s="145"/>
      <c r="E26" s="145"/>
      <c r="F26" s="145"/>
      <c r="G26" s="145"/>
      <c r="H26" s="143"/>
      <c r="I26" s="53"/>
    </row>
    <row r="27" spans="1:19" s="34" customFormat="1" ht="13.35" customHeight="1" x14ac:dyDescent="0.25">
      <c r="A27" s="40"/>
      <c r="B27" s="67">
        <v>16</v>
      </c>
      <c r="C27" s="67">
        <v>17</v>
      </c>
      <c r="D27" s="67">
        <v>18</v>
      </c>
      <c r="E27" s="67">
        <v>19</v>
      </c>
      <c r="F27" s="67">
        <v>20</v>
      </c>
      <c r="G27" s="67">
        <v>21</v>
      </c>
      <c r="H27" s="137">
        <v>22</v>
      </c>
      <c r="I27" s="53"/>
      <c r="J27" s="3" t="s">
        <v>25</v>
      </c>
      <c r="K27" s="3"/>
      <c r="L27" s="3"/>
      <c r="M27" s="3"/>
      <c r="N27" s="242">
        <v>1</v>
      </c>
      <c r="O27" s="1"/>
      <c r="P27" s="1"/>
      <c r="Q27" s="1"/>
      <c r="R27" s="1"/>
      <c r="S27" s="1"/>
    </row>
    <row r="28" spans="1:19" s="34" customFormat="1" ht="13.35" customHeight="1" x14ac:dyDescent="0.25">
      <c r="A28" s="43" t="s">
        <v>7</v>
      </c>
      <c r="B28" s="124" t="s">
        <v>85</v>
      </c>
      <c r="C28" s="122" t="s">
        <v>90</v>
      </c>
      <c r="D28" s="124" t="s">
        <v>85</v>
      </c>
      <c r="E28" s="124" t="s">
        <v>87</v>
      </c>
      <c r="F28" s="124" t="s">
        <v>88</v>
      </c>
      <c r="G28" s="124" t="s">
        <v>93</v>
      </c>
      <c r="H28" s="124" t="s">
        <v>90</v>
      </c>
      <c r="I28" s="2"/>
      <c r="J28" s="3" t="s">
        <v>100</v>
      </c>
      <c r="K28" s="3"/>
      <c r="L28" s="3"/>
      <c r="M28" s="3"/>
      <c r="N28" s="242">
        <v>1</v>
      </c>
      <c r="O28" s="1"/>
      <c r="P28" s="1"/>
      <c r="Q28" s="1"/>
      <c r="R28" s="1"/>
      <c r="S28" s="1"/>
    </row>
    <row r="29" spans="1:19" s="34" customFormat="1" ht="13.35" customHeight="1" x14ac:dyDescent="0.25">
      <c r="A29" s="47" t="s">
        <v>8</v>
      </c>
      <c r="B29" s="146" t="s">
        <v>87</v>
      </c>
      <c r="C29" s="125"/>
      <c r="D29" s="125"/>
      <c r="E29" s="125"/>
      <c r="F29" s="125"/>
      <c r="G29" s="125"/>
      <c r="H29" s="125"/>
      <c r="I29" s="2"/>
      <c r="J29" s="3" t="s">
        <v>98</v>
      </c>
      <c r="K29" s="3"/>
      <c r="L29" s="3"/>
      <c r="M29" s="3"/>
      <c r="N29" s="3">
        <v>1</v>
      </c>
      <c r="O29" s="1"/>
      <c r="P29" s="1"/>
      <c r="Q29" s="1"/>
      <c r="R29" s="1"/>
      <c r="S29" s="1"/>
    </row>
    <row r="30" spans="1:19" ht="13.35" customHeight="1" x14ac:dyDescent="0.25">
      <c r="A30" s="48" t="s">
        <v>9</v>
      </c>
      <c r="B30" s="14" t="s">
        <v>100</v>
      </c>
      <c r="C30" s="14" t="s">
        <v>25</v>
      </c>
      <c r="D30" s="14" t="s">
        <v>97</v>
      </c>
      <c r="E30" s="14" t="s">
        <v>100</v>
      </c>
      <c r="F30" s="14" t="s">
        <v>98</v>
      </c>
      <c r="G30" s="14" t="s">
        <v>97</v>
      </c>
      <c r="H30" s="14" t="s">
        <v>97</v>
      </c>
      <c r="I30" s="2"/>
      <c r="J30" s="3" t="s">
        <v>97</v>
      </c>
      <c r="K30" s="3"/>
      <c r="L30" s="3"/>
      <c r="M30" s="3"/>
      <c r="N30" s="3">
        <v>1</v>
      </c>
    </row>
    <row r="31" spans="1:19" ht="13.35" customHeight="1" x14ac:dyDescent="0.25">
      <c r="A31" s="48" t="s">
        <v>10</v>
      </c>
      <c r="B31" s="125"/>
      <c r="C31" s="125"/>
      <c r="D31" s="125"/>
      <c r="E31" s="138" t="s">
        <v>93</v>
      </c>
      <c r="F31" s="147"/>
      <c r="G31" s="125"/>
      <c r="H31" s="125"/>
      <c r="I31" s="2"/>
    </row>
    <row r="32" spans="1:19" ht="13.35" customHeight="1" thickBot="1" x14ac:dyDescent="0.3">
      <c r="A32" s="55" t="s">
        <v>11</v>
      </c>
      <c r="B32" s="139"/>
      <c r="C32" s="140"/>
      <c r="D32" s="140"/>
      <c r="E32" s="140"/>
      <c r="F32" s="50" t="s">
        <v>84</v>
      </c>
      <c r="G32" s="254" t="s">
        <v>84</v>
      </c>
      <c r="H32" s="141"/>
      <c r="I32" s="2"/>
      <c r="J32" s="1" t="s">
        <v>115</v>
      </c>
    </row>
    <row r="33" spans="1:14" ht="13.35" customHeight="1" thickBot="1" x14ac:dyDescent="0.3">
      <c r="A33" s="40"/>
      <c r="B33" s="222"/>
      <c r="C33" s="54"/>
      <c r="D33" s="54"/>
      <c r="E33" s="54"/>
      <c r="F33" s="54" t="s">
        <v>86</v>
      </c>
      <c r="G33" s="255" t="s">
        <v>86</v>
      </c>
      <c r="H33" s="143"/>
      <c r="I33" s="2"/>
      <c r="J33" s="1" t="s">
        <v>122</v>
      </c>
    </row>
    <row r="34" spans="1:14" ht="13.35" customHeight="1" thickBot="1" x14ac:dyDescent="0.3">
      <c r="A34" s="200"/>
      <c r="B34" s="201"/>
      <c r="C34" s="202"/>
      <c r="D34" s="202"/>
      <c r="E34" s="202"/>
      <c r="F34" s="202"/>
      <c r="G34" s="202"/>
      <c r="H34" s="143"/>
      <c r="I34" s="2"/>
      <c r="J34" s="1" t="s">
        <v>123</v>
      </c>
    </row>
    <row r="35" spans="1:14" ht="13.35" customHeight="1" x14ac:dyDescent="0.25">
      <c r="A35" s="40"/>
      <c r="B35" s="67">
        <v>23</v>
      </c>
      <c r="C35" s="67">
        <v>24</v>
      </c>
      <c r="D35" s="67">
        <v>25</v>
      </c>
      <c r="E35" s="67">
        <v>26</v>
      </c>
      <c r="F35" s="67">
        <v>27</v>
      </c>
      <c r="G35" s="67">
        <v>28</v>
      </c>
      <c r="H35" s="137">
        <v>29</v>
      </c>
      <c r="I35" s="2"/>
      <c r="J35" s="1" t="s">
        <v>124</v>
      </c>
    </row>
    <row r="36" spans="1:14" ht="13.35" customHeight="1" x14ac:dyDescent="0.25">
      <c r="A36" s="43" t="s">
        <v>7</v>
      </c>
      <c r="B36" s="124" t="s">
        <v>90</v>
      </c>
      <c r="C36" s="124" t="s">
        <v>88</v>
      </c>
      <c r="D36" s="124" t="s">
        <v>85</v>
      </c>
      <c r="E36" s="124" t="s">
        <v>90</v>
      </c>
      <c r="F36" s="124" t="s">
        <v>86</v>
      </c>
      <c r="G36" s="124" t="s">
        <v>85</v>
      </c>
      <c r="H36" s="124" t="s">
        <v>88</v>
      </c>
      <c r="I36" s="2"/>
    </row>
    <row r="37" spans="1:14" ht="13.35" customHeight="1" x14ac:dyDescent="0.25">
      <c r="A37" s="47" t="s">
        <v>8</v>
      </c>
      <c r="B37" s="124" t="s">
        <v>93</v>
      </c>
      <c r="C37" s="125"/>
      <c r="D37" s="125"/>
      <c r="E37" s="125"/>
      <c r="F37" s="125"/>
      <c r="G37" s="125"/>
      <c r="H37" s="125"/>
      <c r="I37" s="2"/>
      <c r="J37" s="1" t="s">
        <v>106</v>
      </c>
    </row>
    <row r="38" spans="1:14" ht="13.35" customHeight="1" x14ac:dyDescent="0.25">
      <c r="A38" s="48" t="s">
        <v>9</v>
      </c>
      <c r="B38" s="132" t="s">
        <v>97</v>
      </c>
      <c r="C38" s="54" t="s">
        <v>100</v>
      </c>
      <c r="D38" s="21" t="s">
        <v>25</v>
      </c>
      <c r="E38" s="1" t="s">
        <v>98</v>
      </c>
      <c r="F38" s="14" t="s">
        <v>100</v>
      </c>
      <c r="G38" s="14" t="s">
        <v>98</v>
      </c>
      <c r="H38" s="14" t="s">
        <v>98</v>
      </c>
      <c r="I38" s="53"/>
      <c r="J38" s="34" t="s">
        <v>109</v>
      </c>
    </row>
    <row r="39" spans="1:14" s="34" customFormat="1" ht="13.35" customHeight="1" x14ac:dyDescent="0.25">
      <c r="A39" s="48" t="s">
        <v>10</v>
      </c>
      <c r="B39" s="125"/>
      <c r="C39" s="125"/>
      <c r="D39" s="125"/>
      <c r="E39" s="138" t="s">
        <v>86</v>
      </c>
      <c r="F39" s="148"/>
      <c r="G39" s="125"/>
      <c r="H39" s="125"/>
      <c r="I39" s="53"/>
      <c r="J39" s="34" t="s">
        <v>111</v>
      </c>
      <c r="K39" s="1"/>
      <c r="L39" s="1"/>
      <c r="M39" s="1"/>
      <c r="N39" s="1"/>
    </row>
    <row r="40" spans="1:14" s="34" customFormat="1" ht="13.35" customHeight="1" x14ac:dyDescent="0.25">
      <c r="A40" s="40"/>
      <c r="B40" s="126"/>
      <c r="C40" s="127" t="s">
        <v>89</v>
      </c>
      <c r="D40" s="127" t="s">
        <v>89</v>
      </c>
      <c r="E40" s="127" t="s">
        <v>89</v>
      </c>
      <c r="F40" s="238" t="s">
        <v>89</v>
      </c>
      <c r="G40" s="127" t="s">
        <v>96</v>
      </c>
      <c r="H40" s="135"/>
      <c r="I40" s="53"/>
      <c r="J40" s="1" t="s">
        <v>110</v>
      </c>
      <c r="K40" s="1"/>
      <c r="L40" s="1"/>
      <c r="M40" s="1"/>
      <c r="N40" s="1"/>
    </row>
    <row r="41" spans="1:14" s="34" customFormat="1" ht="13.35" customHeight="1" thickBot="1" x14ac:dyDescent="0.3">
      <c r="A41" s="40" t="s">
        <v>11</v>
      </c>
      <c r="B41" s="126"/>
      <c r="C41" s="127" t="s">
        <v>87</v>
      </c>
      <c r="D41" s="127" t="s">
        <v>87</v>
      </c>
      <c r="E41" s="127" t="s">
        <v>87</v>
      </c>
      <c r="F41" s="238" t="s">
        <v>87</v>
      </c>
      <c r="G41" s="243" t="s">
        <v>108</v>
      </c>
      <c r="H41" s="141"/>
      <c r="I41" s="53"/>
    </row>
    <row r="42" spans="1:14" ht="13.35" customHeight="1" thickBot="1" x14ac:dyDescent="0.3">
      <c r="A42" s="40"/>
      <c r="B42" s="128"/>
      <c r="C42" s="127"/>
      <c r="D42" s="127"/>
      <c r="E42" s="127"/>
      <c r="F42" s="127"/>
      <c r="G42" s="127" t="s">
        <v>89</v>
      </c>
      <c r="H42" s="143"/>
      <c r="I42" s="2"/>
    </row>
    <row r="43" spans="1:14" ht="13.35" customHeight="1" thickBot="1" x14ac:dyDescent="0.3">
      <c r="A43" s="200"/>
      <c r="B43" s="221"/>
      <c r="C43" s="230"/>
      <c r="D43" s="127"/>
      <c r="E43" s="127"/>
      <c r="F43" s="127"/>
      <c r="G43" s="127" t="s">
        <v>87</v>
      </c>
      <c r="H43" s="143"/>
      <c r="I43" s="2"/>
    </row>
    <row r="44" spans="1:14" s="34" customFormat="1" ht="13.35" customHeight="1" x14ac:dyDescent="0.25">
      <c r="A44" s="40"/>
      <c r="B44" s="67">
        <v>30</v>
      </c>
      <c r="C44" s="67">
        <v>31</v>
      </c>
      <c r="D44" s="101"/>
      <c r="E44" s="101"/>
      <c r="F44" s="101"/>
      <c r="G44" s="101"/>
      <c r="H44" s="207"/>
      <c r="I44" s="53"/>
    </row>
    <row r="45" spans="1:14" s="34" customFormat="1" ht="13.35" customHeight="1" x14ac:dyDescent="0.25">
      <c r="A45" s="43" t="s">
        <v>7</v>
      </c>
      <c r="B45" s="124" t="s">
        <v>88</v>
      </c>
      <c r="C45" s="124" t="s">
        <v>87</v>
      </c>
      <c r="D45" s="122"/>
      <c r="E45" s="122"/>
      <c r="F45" s="122"/>
      <c r="G45" s="122"/>
      <c r="H45" s="123"/>
      <c r="I45" s="2"/>
    </row>
    <row r="46" spans="1:14" s="34" customFormat="1" ht="13.35" customHeight="1" x14ac:dyDescent="0.25">
      <c r="A46" s="47" t="s">
        <v>8</v>
      </c>
      <c r="B46" s="146" t="s">
        <v>85</v>
      </c>
      <c r="C46" s="125"/>
      <c r="D46" s="122"/>
      <c r="E46" s="122"/>
      <c r="F46" s="122"/>
      <c r="G46" s="122"/>
      <c r="H46" s="123"/>
      <c r="I46" s="2"/>
    </row>
    <row r="47" spans="1:14" ht="13.35" customHeight="1" x14ac:dyDescent="0.25">
      <c r="A47" s="48" t="s">
        <v>9</v>
      </c>
      <c r="B47" s="14" t="s">
        <v>98</v>
      </c>
      <c r="C47" s="14" t="s">
        <v>25</v>
      </c>
      <c r="D47" s="157"/>
      <c r="E47" s="157"/>
      <c r="F47" s="3"/>
      <c r="G47" s="122"/>
      <c r="H47" s="123"/>
      <c r="I47" s="2"/>
    </row>
    <row r="48" spans="1:14" ht="13.35" customHeight="1" x14ac:dyDescent="0.25">
      <c r="A48" s="48" t="s">
        <v>10</v>
      </c>
      <c r="B48" s="125"/>
      <c r="C48" s="125"/>
      <c r="D48" s="122"/>
      <c r="E48" s="122"/>
      <c r="F48" s="122"/>
      <c r="G48" s="159"/>
      <c r="H48" s="123"/>
      <c r="I48" s="2"/>
    </row>
    <row r="49" spans="1:9" ht="13.35" customHeight="1" thickBot="1" x14ac:dyDescent="0.3">
      <c r="A49" s="55" t="s">
        <v>11</v>
      </c>
      <c r="B49" s="139"/>
      <c r="C49" s="75" t="s">
        <v>90</v>
      </c>
      <c r="D49" s="157"/>
      <c r="E49" s="157"/>
      <c r="F49" s="157"/>
      <c r="G49" s="157"/>
      <c r="H49" s="208"/>
      <c r="I49" s="2"/>
    </row>
    <row r="50" spans="1:9" ht="13.35" customHeight="1" x14ac:dyDescent="0.25">
      <c r="A50" s="40"/>
      <c r="B50" s="142"/>
      <c r="C50" s="54"/>
      <c r="D50" s="157"/>
      <c r="E50" s="157"/>
      <c r="F50" s="157"/>
      <c r="G50" s="157"/>
      <c r="H50" s="208"/>
      <c r="I50" s="2"/>
    </row>
    <row r="51" spans="1:9" ht="13.35" customHeight="1" thickBot="1" x14ac:dyDescent="0.3">
      <c r="A51" s="200"/>
      <c r="B51" s="201"/>
      <c r="C51" s="231"/>
      <c r="D51" s="209"/>
      <c r="E51" s="209"/>
      <c r="F51" s="209"/>
      <c r="G51" s="209"/>
      <c r="H51" s="210"/>
      <c r="I51" s="2"/>
    </row>
    <row r="52" spans="1:9" ht="12" customHeight="1" x14ac:dyDescent="0.25">
      <c r="A52" s="57" t="s">
        <v>12</v>
      </c>
      <c r="B52" s="45"/>
      <c r="C52" s="45"/>
      <c r="D52" s="45"/>
      <c r="E52" s="45"/>
      <c r="F52" s="45"/>
      <c r="G52" s="45"/>
      <c r="H52" s="58" t="s">
        <v>153</v>
      </c>
      <c r="I52" s="2"/>
    </row>
    <row r="53" spans="1:9" ht="12" customHeight="1" x14ac:dyDescent="0.25">
      <c r="A53" s="37" t="s">
        <v>21</v>
      </c>
      <c r="C53" s="45"/>
      <c r="D53" s="45"/>
      <c r="E53" s="45"/>
      <c r="F53" s="45"/>
      <c r="G53" s="59" t="s">
        <v>13</v>
      </c>
      <c r="H53" s="45"/>
      <c r="I53" s="2"/>
    </row>
    <row r="54" spans="1:9" ht="12" customHeight="1" x14ac:dyDescent="0.25"/>
    <row r="55" spans="1:9" ht="12" customHeight="1" x14ac:dyDescent="0.25">
      <c r="A55" s="108" t="s">
        <v>51</v>
      </c>
      <c r="B55" s="45"/>
      <c r="C55" s="45"/>
      <c r="D55" s="45"/>
      <c r="E55" s="45"/>
      <c r="F55" s="45"/>
      <c r="G55" s="45"/>
      <c r="H55" s="45"/>
      <c r="I55" s="2"/>
    </row>
    <row r="56" spans="1:9" ht="12" customHeight="1" thickBot="1" x14ac:dyDescent="0.3">
      <c r="A56" s="45" t="s">
        <v>79</v>
      </c>
      <c r="B56" s="45"/>
      <c r="C56" s="45"/>
      <c r="D56" s="45"/>
      <c r="E56" s="45"/>
      <c r="F56" s="45"/>
      <c r="G56" s="45"/>
      <c r="H56" s="45"/>
      <c r="I56" s="2"/>
    </row>
    <row r="57" spans="1:9" ht="12" customHeight="1" x14ac:dyDescent="0.3">
      <c r="A57" s="56" t="s">
        <v>14</v>
      </c>
      <c r="B57" s="60"/>
      <c r="C57" s="106" t="s">
        <v>1</v>
      </c>
      <c r="D57" s="106" t="s">
        <v>2</v>
      </c>
      <c r="E57" s="106" t="s">
        <v>3</v>
      </c>
      <c r="F57" s="106" t="s">
        <v>4</v>
      </c>
      <c r="G57" s="106" t="s">
        <v>5</v>
      </c>
      <c r="H57" s="45"/>
      <c r="I57" s="2"/>
    </row>
    <row r="58" spans="1:9" ht="12" customHeight="1" x14ac:dyDescent="0.3">
      <c r="A58" s="56"/>
      <c r="B58" s="104" t="s">
        <v>24</v>
      </c>
      <c r="C58" s="51" t="s">
        <v>142</v>
      </c>
      <c r="D58" s="105"/>
      <c r="E58" s="105"/>
      <c r="F58" s="105"/>
      <c r="G58" s="105"/>
      <c r="H58" s="45"/>
      <c r="I58" s="2"/>
    </row>
    <row r="59" spans="1:9" ht="12" customHeight="1" x14ac:dyDescent="0.3">
      <c r="B59" s="104" t="s">
        <v>15</v>
      </c>
      <c r="C59" s="102" t="s">
        <v>88</v>
      </c>
      <c r="D59" s="102" t="s">
        <v>90</v>
      </c>
      <c r="E59" s="102" t="s">
        <v>93</v>
      </c>
      <c r="F59" s="102" t="s">
        <v>89</v>
      </c>
      <c r="G59" s="102" t="s">
        <v>86</v>
      </c>
    </row>
    <row r="60" spans="1:9" ht="14.4" x14ac:dyDescent="0.3">
      <c r="B60" s="158"/>
      <c r="C60" s="160"/>
      <c r="D60" s="160"/>
      <c r="E60" s="160"/>
      <c r="F60" s="160" t="s">
        <v>87</v>
      </c>
      <c r="G60" s="160" t="s">
        <v>85</v>
      </c>
    </row>
    <row r="62" spans="1:9" x14ac:dyDescent="0.25">
      <c r="A62" s="3"/>
    </row>
  </sheetData>
  <mergeCells count="1">
    <mergeCell ref="B1:H1"/>
  </mergeCells>
  <phoneticPr fontId="3" type="noConversion"/>
  <pageMargins left="0.3" right="0.25" top="0.6" bottom="0.25" header="0.3" footer="0.3"/>
  <pageSetup scale="69" orientation="landscape" r:id="rId1"/>
  <headerFooter>
    <oddHeader>&amp;C&amp;"Times New Roman,Bold"Ophthalmology Resident Call/Rounds Presentation/Vacation Schedule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58"/>
  <sheetViews>
    <sheetView zoomScale="81" zoomScaleNormal="81" zoomScalePageLayoutView="150" workbookViewId="0">
      <pane xSplit="1" topLeftCell="B1" activePane="topRight" state="frozen"/>
      <selection activeCell="A4" sqref="A4"/>
      <selection pane="topRight"/>
    </sheetView>
  </sheetViews>
  <sheetFormatPr defaultColWidth="8.88671875" defaultRowHeight="12" x14ac:dyDescent="0.25"/>
  <cols>
    <col min="1" max="8" width="18.88671875" style="3" customWidth="1"/>
    <col min="9" max="10" width="8.88671875" style="3"/>
    <col min="11" max="11" width="6" style="3" bestFit="1" customWidth="1"/>
    <col min="12" max="12" width="3.5546875" style="3" customWidth="1"/>
    <col min="13" max="13" width="5.88671875" style="3" bestFit="1" customWidth="1"/>
    <col min="14" max="14" width="3.5546875" style="3" customWidth="1"/>
    <col min="15" max="15" width="5.88671875" style="3" bestFit="1" customWidth="1"/>
    <col min="16" max="16" width="3.5546875" style="3" customWidth="1"/>
    <col min="17" max="17" width="6.5546875" style="3" bestFit="1" customWidth="1"/>
    <col min="18" max="18" width="3.5546875" style="3" customWidth="1"/>
    <col min="19" max="16384" width="8.88671875" style="3"/>
  </cols>
  <sheetData>
    <row r="1" spans="1:19" s="61" customFormat="1" ht="16.2" thickBot="1" x14ac:dyDescent="0.35">
      <c r="B1" s="260" t="s">
        <v>59</v>
      </c>
      <c r="C1" s="261"/>
      <c r="D1" s="261"/>
      <c r="E1" s="261"/>
      <c r="F1" s="261"/>
      <c r="G1" s="261"/>
      <c r="H1" s="261"/>
    </row>
    <row r="2" spans="1:19" ht="12.6" thickBot="1" x14ac:dyDescent="0.3">
      <c r="A2" s="63"/>
      <c r="B2" s="64" t="s">
        <v>0</v>
      </c>
      <c r="C2" s="64" t="s">
        <v>1</v>
      </c>
      <c r="D2" s="64" t="s">
        <v>2</v>
      </c>
      <c r="E2" s="64" t="s">
        <v>3</v>
      </c>
      <c r="F2" s="64" t="s">
        <v>4</v>
      </c>
      <c r="G2" s="64" t="s">
        <v>5</v>
      </c>
      <c r="H2" s="64" t="s">
        <v>6</v>
      </c>
      <c r="J2" s="247"/>
      <c r="K2" s="249" t="s">
        <v>112</v>
      </c>
      <c r="L2" s="249" t="s">
        <v>113</v>
      </c>
      <c r="M2" s="249" t="s">
        <v>114</v>
      </c>
      <c r="N2" s="249" t="s">
        <v>113</v>
      </c>
      <c r="O2" s="249" t="s">
        <v>104</v>
      </c>
      <c r="P2" s="249" t="s">
        <v>113</v>
      </c>
      <c r="Q2" s="249" t="s">
        <v>105</v>
      </c>
      <c r="R2" s="249" t="s">
        <v>113</v>
      </c>
      <c r="S2" s="249" t="s">
        <v>38</v>
      </c>
    </row>
    <row r="3" spans="1:19" ht="13.35" customHeight="1" x14ac:dyDescent="0.25">
      <c r="A3" s="65"/>
      <c r="B3" s="66"/>
      <c r="C3" s="66"/>
      <c r="D3" s="66">
        <v>1</v>
      </c>
      <c r="E3" s="68">
        <v>2</v>
      </c>
      <c r="F3" s="68">
        <v>3</v>
      </c>
      <c r="G3" s="68">
        <v>4</v>
      </c>
      <c r="H3" s="68">
        <v>5</v>
      </c>
      <c r="J3" s="247" t="s">
        <v>84</v>
      </c>
      <c r="K3" s="248">
        <v>2</v>
      </c>
      <c r="L3" s="250">
        <f>K3+'August 2026'!L3</f>
        <v>8</v>
      </c>
      <c r="M3" s="248">
        <v>1</v>
      </c>
      <c r="N3" s="250">
        <f>M3+'August 2026'!N3</f>
        <v>2</v>
      </c>
      <c r="O3" s="248">
        <v>0</v>
      </c>
      <c r="P3" s="250">
        <f>O3+'August 2026'!P3</f>
        <v>1</v>
      </c>
      <c r="Q3" s="248">
        <v>1</v>
      </c>
      <c r="R3" s="250">
        <f>Q3+'August 2026'!R3</f>
        <v>3</v>
      </c>
      <c r="S3" s="250">
        <f>L3+N3+P3+R3</f>
        <v>14</v>
      </c>
    </row>
    <row r="4" spans="1:19" ht="13.35" customHeight="1" x14ac:dyDescent="0.25">
      <c r="A4" s="69" t="s">
        <v>7</v>
      </c>
      <c r="B4" s="253"/>
      <c r="C4" s="67"/>
      <c r="D4" s="71" t="s">
        <v>93</v>
      </c>
      <c r="E4" s="71" t="s">
        <v>85</v>
      </c>
      <c r="F4" s="71" t="s">
        <v>93</v>
      </c>
      <c r="G4" s="71" t="s">
        <v>87</v>
      </c>
      <c r="H4" s="71" t="s">
        <v>84</v>
      </c>
      <c r="J4" s="248" t="s">
        <v>93</v>
      </c>
      <c r="K4" s="248">
        <v>3</v>
      </c>
      <c r="L4" s="250">
        <f>K4+'August 2026'!L4</f>
        <v>5</v>
      </c>
      <c r="M4" s="248">
        <v>0</v>
      </c>
      <c r="N4" s="250">
        <f>M4+'August 2026'!N4</f>
        <v>1</v>
      </c>
      <c r="O4" s="248">
        <v>0</v>
      </c>
      <c r="P4" s="250">
        <f>O4+'August 2026'!P4</f>
        <v>1</v>
      </c>
      <c r="Q4" s="248">
        <v>1</v>
      </c>
      <c r="R4" s="250">
        <f>Q4+'August 2026'!R4</f>
        <v>2</v>
      </c>
      <c r="S4" s="250">
        <f t="shared" ref="S4:S15" si="0">L4+N4+P4+R4</f>
        <v>9</v>
      </c>
    </row>
    <row r="5" spans="1:19" ht="13.35" customHeight="1" x14ac:dyDescent="0.25">
      <c r="A5" s="150" t="s">
        <v>8</v>
      </c>
      <c r="B5" s="252"/>
      <c r="C5" s="90"/>
      <c r="D5" s="73"/>
      <c r="E5" s="73"/>
      <c r="F5" s="73"/>
      <c r="G5" s="73"/>
      <c r="H5" s="73"/>
      <c r="J5" s="247" t="s">
        <v>86</v>
      </c>
      <c r="K5" s="248">
        <v>2</v>
      </c>
      <c r="L5" s="250">
        <f>K5+'August 2026'!L5</f>
        <v>8</v>
      </c>
      <c r="M5" s="248">
        <v>0</v>
      </c>
      <c r="N5" s="250">
        <f>M5+'August 2026'!N5</f>
        <v>2</v>
      </c>
      <c r="O5" s="248">
        <v>0</v>
      </c>
      <c r="P5" s="250">
        <f>O5+'August 2026'!P5</f>
        <v>1</v>
      </c>
      <c r="Q5" s="248">
        <v>2</v>
      </c>
      <c r="R5" s="250">
        <f>Q5+'August 2026'!R5</f>
        <v>3</v>
      </c>
      <c r="S5" s="250">
        <f t="shared" si="0"/>
        <v>14</v>
      </c>
    </row>
    <row r="6" spans="1:19" ht="13.35" customHeight="1" x14ac:dyDescent="0.25">
      <c r="A6" s="72" t="s">
        <v>9</v>
      </c>
      <c r="B6" s="252"/>
      <c r="C6" s="90"/>
      <c r="D6" s="10" t="s">
        <v>97</v>
      </c>
      <c r="E6" s="10" t="s">
        <v>100</v>
      </c>
      <c r="F6" s="10" t="s">
        <v>98</v>
      </c>
      <c r="G6" s="10" t="s">
        <v>25</v>
      </c>
      <c r="H6" s="10" t="s">
        <v>25</v>
      </c>
      <c r="J6" s="247" t="s">
        <v>89</v>
      </c>
      <c r="K6" s="248">
        <v>0</v>
      </c>
      <c r="L6" s="250">
        <f>K6+'August 2026'!L6</f>
        <v>6</v>
      </c>
      <c r="M6" s="248">
        <v>0</v>
      </c>
      <c r="N6" s="250">
        <f>M6+'August 2026'!N6</f>
        <v>2</v>
      </c>
      <c r="O6" s="248">
        <v>0</v>
      </c>
      <c r="P6" s="250">
        <f>O6+'August 2026'!P6</f>
        <v>3</v>
      </c>
      <c r="Q6" s="248">
        <v>0</v>
      </c>
      <c r="R6" s="250">
        <f>Q6+'August 2026'!R6</f>
        <v>1</v>
      </c>
      <c r="S6" s="250">
        <f t="shared" si="0"/>
        <v>12</v>
      </c>
    </row>
    <row r="7" spans="1:19" ht="13.35" customHeight="1" x14ac:dyDescent="0.25">
      <c r="A7" s="72" t="s">
        <v>10</v>
      </c>
      <c r="B7" s="90"/>
      <c r="C7" s="90"/>
      <c r="D7" s="73"/>
      <c r="E7" s="151" t="s">
        <v>44</v>
      </c>
      <c r="F7" s="73"/>
      <c r="G7" s="73"/>
      <c r="H7" s="73"/>
      <c r="J7" s="248" t="s">
        <v>87</v>
      </c>
      <c r="K7" s="248">
        <v>2</v>
      </c>
      <c r="L7" s="250">
        <f>K7+'August 2026'!L7</f>
        <v>6</v>
      </c>
      <c r="M7" s="248">
        <v>1</v>
      </c>
      <c r="N7" s="250">
        <f>M7+'August 2026'!N7</f>
        <v>2</v>
      </c>
      <c r="O7" s="248">
        <v>1</v>
      </c>
      <c r="P7" s="250">
        <f>O7+'August 2026'!P7</f>
        <v>1</v>
      </c>
      <c r="Q7" s="248">
        <v>0</v>
      </c>
      <c r="R7" s="250">
        <f>Q7+'August 2026'!R7</f>
        <v>1</v>
      </c>
      <c r="S7" s="250">
        <f t="shared" si="0"/>
        <v>10</v>
      </c>
    </row>
    <row r="8" spans="1:19" ht="13.35" customHeight="1" thickBot="1" x14ac:dyDescent="0.3">
      <c r="A8" s="93" t="s">
        <v>11</v>
      </c>
      <c r="B8" s="90"/>
      <c r="C8" s="90"/>
      <c r="D8" s="75" t="s">
        <v>90</v>
      </c>
      <c r="E8" s="75" t="s">
        <v>90</v>
      </c>
      <c r="F8" s="235" t="s">
        <v>90</v>
      </c>
      <c r="G8" s="75" t="s">
        <v>90</v>
      </c>
      <c r="H8" s="85"/>
      <c r="J8" s="248" t="s">
        <v>88</v>
      </c>
      <c r="K8" s="248">
        <v>1</v>
      </c>
      <c r="L8" s="250">
        <f>K8+'August 2026'!L8</f>
        <v>5</v>
      </c>
      <c r="M8" s="248">
        <v>0</v>
      </c>
      <c r="N8" s="250">
        <f>M8+'August 2026'!N8</f>
        <v>1</v>
      </c>
      <c r="O8" s="248">
        <v>1</v>
      </c>
      <c r="P8" s="250">
        <f>O8+'August 2026'!P8</f>
        <v>1</v>
      </c>
      <c r="Q8" s="248">
        <v>1</v>
      </c>
      <c r="R8" s="250">
        <f>Q8+'August 2026'!R8</f>
        <v>2</v>
      </c>
      <c r="S8" s="250">
        <f t="shared" si="0"/>
        <v>9</v>
      </c>
    </row>
    <row r="9" spans="1:19" ht="13.35" customHeight="1" thickBot="1" x14ac:dyDescent="0.3">
      <c r="A9" s="65"/>
      <c r="B9" s="70"/>
      <c r="C9" s="70"/>
      <c r="D9" s="70"/>
      <c r="E9" s="70"/>
      <c r="F9" s="70"/>
      <c r="G9" s="70"/>
      <c r="H9" s="85"/>
      <c r="J9" s="248" t="s">
        <v>90</v>
      </c>
      <c r="K9" s="248">
        <v>2</v>
      </c>
      <c r="L9" s="250">
        <f>K9+'August 2026'!L9</f>
        <v>5</v>
      </c>
      <c r="M9" s="248">
        <v>1</v>
      </c>
      <c r="N9" s="250">
        <f>M9+'August 2026'!N9</f>
        <v>2</v>
      </c>
      <c r="O9" s="248">
        <v>1</v>
      </c>
      <c r="P9" s="250">
        <f>O9+'August 2026'!P9</f>
        <v>2</v>
      </c>
      <c r="Q9" s="248">
        <v>0</v>
      </c>
      <c r="R9" s="250">
        <f>Q9+'August 2026'!R9</f>
        <v>1</v>
      </c>
      <c r="S9" s="250">
        <f t="shared" si="0"/>
        <v>10</v>
      </c>
    </row>
    <row r="10" spans="1:19" ht="13.35" customHeight="1" thickBot="1" x14ac:dyDescent="0.3">
      <c r="A10" s="79"/>
      <c r="B10" s="211"/>
      <c r="C10" s="211"/>
      <c r="D10" s="80"/>
      <c r="E10" s="80"/>
      <c r="F10" s="80"/>
      <c r="G10" s="80"/>
      <c r="H10" s="85"/>
      <c r="J10" s="248" t="s">
        <v>85</v>
      </c>
      <c r="K10" s="248">
        <v>3</v>
      </c>
      <c r="L10" s="250">
        <f>K10+'August 2026'!L10</f>
        <v>7</v>
      </c>
      <c r="M10" s="248">
        <v>1</v>
      </c>
      <c r="N10" s="250">
        <f>M10+'August 2026'!N10</f>
        <v>2</v>
      </c>
      <c r="O10" s="248">
        <v>1</v>
      </c>
      <c r="P10" s="250">
        <f>O10+'August 2026'!P10</f>
        <v>2</v>
      </c>
      <c r="Q10" s="248">
        <v>0</v>
      </c>
      <c r="R10" s="250">
        <f>Q10+'August 2026'!R10</f>
        <v>1</v>
      </c>
      <c r="S10" s="250">
        <f t="shared" si="0"/>
        <v>12</v>
      </c>
    </row>
    <row r="11" spans="1:19" ht="13.35" customHeight="1" x14ac:dyDescent="0.25">
      <c r="A11" s="65"/>
      <c r="B11" s="68">
        <v>6</v>
      </c>
      <c r="C11" s="67" t="s">
        <v>102</v>
      </c>
      <c r="D11" s="68">
        <v>8</v>
      </c>
      <c r="E11" s="68">
        <v>9</v>
      </c>
      <c r="F11" s="68">
        <v>10</v>
      </c>
      <c r="G11" s="67" t="s">
        <v>71</v>
      </c>
      <c r="H11" s="68">
        <v>12</v>
      </c>
      <c r="J11" s="248"/>
      <c r="K11" s="248"/>
      <c r="L11" s="250"/>
      <c r="M11" s="248"/>
      <c r="N11" s="250"/>
      <c r="O11" s="248"/>
      <c r="P11" s="250"/>
      <c r="Q11" s="248"/>
      <c r="R11" s="250"/>
      <c r="S11" s="250"/>
    </row>
    <row r="12" spans="1:19" ht="13.35" customHeight="1" x14ac:dyDescent="0.25">
      <c r="A12" s="69" t="s">
        <v>7</v>
      </c>
      <c r="B12" s="71" t="s">
        <v>84</v>
      </c>
      <c r="C12" s="71" t="s">
        <v>86</v>
      </c>
      <c r="D12" s="71" t="s">
        <v>90</v>
      </c>
      <c r="E12" s="71" t="s">
        <v>87</v>
      </c>
      <c r="F12" s="71" t="s">
        <v>84</v>
      </c>
      <c r="G12" s="71" t="s">
        <v>88</v>
      </c>
      <c r="H12" s="71" t="s">
        <v>90</v>
      </c>
      <c r="J12" s="248" t="s">
        <v>25</v>
      </c>
      <c r="K12" s="248">
        <v>6</v>
      </c>
      <c r="L12" s="250">
        <f>K12+'August 2026'!L12</f>
        <v>16</v>
      </c>
      <c r="M12" s="248">
        <v>1</v>
      </c>
      <c r="N12" s="250">
        <f>M12+'August 2026'!N12</f>
        <v>4</v>
      </c>
      <c r="O12" s="248">
        <v>1</v>
      </c>
      <c r="P12" s="250">
        <f>O12+'August 2026'!P12</f>
        <v>3</v>
      </c>
      <c r="Q12" s="248"/>
      <c r="R12" s="250">
        <f>Q12+'August 2026'!R12</f>
        <v>0</v>
      </c>
      <c r="S12" s="250">
        <f t="shared" si="0"/>
        <v>23</v>
      </c>
    </row>
    <row r="13" spans="1:19" ht="13.35" customHeight="1" x14ac:dyDescent="0.25">
      <c r="A13" s="150" t="s">
        <v>8</v>
      </c>
      <c r="B13" s="74" t="s">
        <v>86</v>
      </c>
      <c r="C13" s="73"/>
      <c r="D13" s="73"/>
      <c r="E13" s="73"/>
      <c r="F13" s="73"/>
      <c r="G13" s="73"/>
      <c r="H13" s="73"/>
      <c r="J13" s="248" t="s">
        <v>100</v>
      </c>
      <c r="K13" s="248">
        <v>4</v>
      </c>
      <c r="L13" s="250">
        <f>K13+'August 2026'!L13</f>
        <v>15</v>
      </c>
      <c r="M13" s="248">
        <v>1</v>
      </c>
      <c r="N13" s="250">
        <f>M13+'August 2026'!N13</f>
        <v>3</v>
      </c>
      <c r="O13" s="248">
        <v>1</v>
      </c>
      <c r="P13" s="250">
        <f>O13+'August 2026'!P13</f>
        <v>3</v>
      </c>
      <c r="Q13" s="248"/>
      <c r="R13" s="250">
        <f>Q13+'August 2026'!R13</f>
        <v>0</v>
      </c>
      <c r="S13" s="250">
        <f t="shared" si="0"/>
        <v>21</v>
      </c>
    </row>
    <row r="14" spans="1:19" ht="13.35" customHeight="1" x14ac:dyDescent="0.25">
      <c r="A14" s="72" t="s">
        <v>9</v>
      </c>
      <c r="B14" s="10" t="s">
        <v>129</v>
      </c>
      <c r="C14" s="10" t="s">
        <v>97</v>
      </c>
      <c r="D14" s="14" t="s">
        <v>100</v>
      </c>
      <c r="E14" s="14" t="s">
        <v>25</v>
      </c>
      <c r="F14" s="14" t="s">
        <v>98</v>
      </c>
      <c r="G14" s="14" t="s">
        <v>100</v>
      </c>
      <c r="H14" s="14" t="s">
        <v>100</v>
      </c>
      <c r="J14" s="248" t="s">
        <v>98</v>
      </c>
      <c r="K14" s="248">
        <v>3</v>
      </c>
      <c r="L14" s="250">
        <f>K14+'August 2026'!L14</f>
        <v>12</v>
      </c>
      <c r="M14" s="248">
        <v>1</v>
      </c>
      <c r="N14" s="250">
        <f>M14+'August 2026'!N14</f>
        <v>3</v>
      </c>
      <c r="O14" s="248">
        <v>1</v>
      </c>
      <c r="P14" s="250">
        <f>O14+'August 2026'!P14</f>
        <v>2</v>
      </c>
      <c r="Q14" s="248"/>
      <c r="R14" s="250">
        <f>Q14+'August 2026'!R14</f>
        <v>0</v>
      </c>
      <c r="S14" s="250">
        <f t="shared" si="0"/>
        <v>17</v>
      </c>
    </row>
    <row r="15" spans="1:19" ht="13.35" customHeight="1" x14ac:dyDescent="0.25">
      <c r="A15" s="72" t="s">
        <v>10</v>
      </c>
      <c r="B15" s="73"/>
      <c r="C15" s="73"/>
      <c r="D15" s="73"/>
      <c r="E15" s="74" t="s">
        <v>84</v>
      </c>
      <c r="F15" s="73"/>
      <c r="G15" s="73"/>
      <c r="H15" s="73"/>
      <c r="J15" s="248" t="s">
        <v>97</v>
      </c>
      <c r="K15" s="248">
        <v>2</v>
      </c>
      <c r="L15" s="250">
        <f>K15+'August 2026'!L15</f>
        <v>10</v>
      </c>
      <c r="M15" s="248">
        <v>1</v>
      </c>
      <c r="N15" s="250">
        <f>M15+'August 2026'!N15</f>
        <v>5</v>
      </c>
      <c r="O15" s="248">
        <v>1</v>
      </c>
      <c r="P15" s="250">
        <f>O15+'August 2026'!P15</f>
        <v>4</v>
      </c>
      <c r="Q15" s="248"/>
      <c r="R15" s="250">
        <f>Q15+'August 2026'!R15</f>
        <v>0</v>
      </c>
      <c r="S15" s="250">
        <f t="shared" si="0"/>
        <v>19</v>
      </c>
    </row>
    <row r="16" spans="1:19" ht="13.35" customHeight="1" thickBot="1" x14ac:dyDescent="0.3">
      <c r="A16" s="93" t="s">
        <v>11</v>
      </c>
      <c r="B16" s="152"/>
      <c r="C16" s="153"/>
      <c r="D16" s="75" t="s">
        <v>93</v>
      </c>
      <c r="E16" s="75" t="s">
        <v>93</v>
      </c>
      <c r="F16" s="75" t="s">
        <v>93</v>
      </c>
      <c r="G16" s="235" t="s">
        <v>93</v>
      </c>
      <c r="H16" s="85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6" ht="13.35" customHeight="1" thickBot="1" x14ac:dyDescent="0.3">
      <c r="A17" s="65"/>
      <c r="B17" s="83"/>
      <c r="C17" s="76"/>
      <c r="D17" s="70" t="s">
        <v>85</v>
      </c>
      <c r="E17" s="70" t="s">
        <v>85</v>
      </c>
      <c r="F17" s="70" t="s">
        <v>85</v>
      </c>
      <c r="G17" s="70" t="s">
        <v>85</v>
      </c>
      <c r="H17" s="85"/>
      <c r="J17" s="1"/>
      <c r="K17" s="1" t="s">
        <v>42</v>
      </c>
      <c r="L17" s="1"/>
      <c r="M17" s="1"/>
      <c r="N17" s="1" t="s">
        <v>146</v>
      </c>
      <c r="O17" s="1"/>
      <c r="P17" s="1"/>
    </row>
    <row r="18" spans="1:16" ht="13.35" customHeight="1" thickBot="1" x14ac:dyDescent="0.3">
      <c r="A18" s="79"/>
      <c r="B18" s="78"/>
      <c r="C18" s="81"/>
      <c r="D18" s="80"/>
      <c r="E18" s="80"/>
      <c r="F18" s="80"/>
      <c r="G18" s="81"/>
      <c r="H18" s="85"/>
      <c r="J18" s="3" t="s">
        <v>84</v>
      </c>
      <c r="K18" s="1">
        <v>1</v>
      </c>
      <c r="L18" s="1"/>
      <c r="M18" s="1"/>
      <c r="N18" s="1">
        <v>1</v>
      </c>
      <c r="O18" s="1"/>
      <c r="P18" s="1"/>
    </row>
    <row r="19" spans="1:16" ht="13.35" customHeight="1" x14ac:dyDescent="0.25">
      <c r="A19" s="65"/>
      <c r="B19" s="68">
        <v>13</v>
      </c>
      <c r="C19" s="68">
        <v>14</v>
      </c>
      <c r="D19" s="68">
        <v>15</v>
      </c>
      <c r="E19" s="68">
        <v>16</v>
      </c>
      <c r="F19" s="68">
        <v>17</v>
      </c>
      <c r="G19" s="67">
        <v>18</v>
      </c>
      <c r="H19" s="68">
        <v>19</v>
      </c>
      <c r="J19" s="1" t="s">
        <v>93</v>
      </c>
      <c r="K19" s="1"/>
      <c r="L19" s="1"/>
      <c r="M19" s="1"/>
      <c r="N19" s="1">
        <v>1</v>
      </c>
      <c r="O19" s="1"/>
      <c r="P19" s="1"/>
    </row>
    <row r="20" spans="1:16" ht="13.35" customHeight="1" x14ac:dyDescent="0.25">
      <c r="A20" s="69" t="s">
        <v>7</v>
      </c>
      <c r="B20" s="71" t="s">
        <v>90</v>
      </c>
      <c r="C20" s="71" t="s">
        <v>93</v>
      </c>
      <c r="D20" s="3" t="s">
        <v>85</v>
      </c>
      <c r="E20" s="71" t="s">
        <v>90</v>
      </c>
      <c r="F20" s="71" t="s">
        <v>86</v>
      </c>
      <c r="G20" s="71" t="s">
        <v>85</v>
      </c>
      <c r="H20" s="71" t="s">
        <v>87</v>
      </c>
      <c r="J20" s="3" t="s">
        <v>86</v>
      </c>
      <c r="K20" s="1">
        <v>1</v>
      </c>
      <c r="L20" s="1"/>
      <c r="M20" s="1"/>
      <c r="N20" s="1">
        <v>1</v>
      </c>
      <c r="O20" s="1"/>
      <c r="P20" s="1"/>
    </row>
    <row r="21" spans="1:16" ht="13.35" customHeight="1" x14ac:dyDescent="0.25">
      <c r="A21" s="150" t="s">
        <v>8</v>
      </c>
      <c r="B21" s="71" t="s">
        <v>88</v>
      </c>
      <c r="C21" s="73"/>
      <c r="D21" s="73"/>
      <c r="E21" s="73"/>
      <c r="F21" s="73"/>
      <c r="G21" s="73"/>
      <c r="H21" s="73"/>
      <c r="J21" s="3" t="s">
        <v>89</v>
      </c>
      <c r="K21" s="1"/>
      <c r="L21" s="1"/>
      <c r="M21" s="1"/>
      <c r="N21" s="1">
        <v>1</v>
      </c>
      <c r="O21" s="1"/>
      <c r="P21" s="1"/>
    </row>
    <row r="22" spans="1:16" ht="12.75" customHeight="1" x14ac:dyDescent="0.25">
      <c r="A22" s="72" t="s">
        <v>9</v>
      </c>
      <c r="B22" s="14" t="s">
        <v>100</v>
      </c>
      <c r="C22" s="14" t="s">
        <v>98</v>
      </c>
      <c r="D22" s="21" t="s">
        <v>25</v>
      </c>
      <c r="E22" s="1" t="s">
        <v>100</v>
      </c>
      <c r="F22" s="14" t="s">
        <v>25</v>
      </c>
      <c r="G22" s="14" t="s">
        <v>98</v>
      </c>
      <c r="H22" s="14" t="s">
        <v>98</v>
      </c>
      <c r="J22" s="1" t="s">
        <v>87</v>
      </c>
      <c r="K22" s="1"/>
      <c r="L22" s="1"/>
      <c r="M22" s="1"/>
      <c r="N22" s="1"/>
      <c r="O22" s="1"/>
      <c r="P22" s="1"/>
    </row>
    <row r="23" spans="1:16" ht="13.35" customHeight="1" x14ac:dyDescent="0.25">
      <c r="A23" s="72" t="s">
        <v>10</v>
      </c>
      <c r="B23" s="73"/>
      <c r="C23" s="73"/>
      <c r="D23" s="73"/>
      <c r="E23" s="74" t="s">
        <v>88</v>
      </c>
      <c r="F23" s="73"/>
      <c r="G23" s="73"/>
      <c r="H23" s="73"/>
      <c r="J23" s="3" t="s">
        <v>88</v>
      </c>
      <c r="K23" s="1"/>
      <c r="L23" s="1"/>
      <c r="M23" s="1"/>
      <c r="N23" s="1">
        <v>1</v>
      </c>
      <c r="O23" s="1"/>
      <c r="P23" s="1"/>
    </row>
    <row r="24" spans="1:16" ht="13.35" customHeight="1" thickBot="1" x14ac:dyDescent="0.3">
      <c r="A24" s="93" t="s">
        <v>11</v>
      </c>
      <c r="B24" s="152"/>
      <c r="C24" s="235" t="s">
        <v>97</v>
      </c>
      <c r="D24" s="235" t="s">
        <v>97</v>
      </c>
      <c r="E24" s="235" t="s">
        <v>97</v>
      </c>
      <c r="F24" s="235" t="s">
        <v>97</v>
      </c>
      <c r="G24" s="235" t="s">
        <v>97</v>
      </c>
      <c r="H24" s="85"/>
      <c r="J24" s="3" t="s">
        <v>90</v>
      </c>
      <c r="K24" s="1"/>
      <c r="L24" s="1"/>
      <c r="M24" s="1"/>
      <c r="N24" s="1">
        <v>1</v>
      </c>
      <c r="O24" s="1"/>
      <c r="P24" s="1"/>
    </row>
    <row r="25" spans="1:16" ht="13.35" customHeight="1" thickBot="1" x14ac:dyDescent="0.3">
      <c r="A25" s="65"/>
      <c r="B25" s="83"/>
      <c r="C25" s="70" t="s">
        <v>84</v>
      </c>
      <c r="D25" s="70" t="s">
        <v>84</v>
      </c>
      <c r="E25" s="233" t="s">
        <v>84</v>
      </c>
      <c r="F25" s="70" t="s">
        <v>84</v>
      </c>
      <c r="G25" s="70" t="s">
        <v>84</v>
      </c>
      <c r="H25" s="85"/>
      <c r="J25" s="3" t="s">
        <v>85</v>
      </c>
      <c r="K25" s="1"/>
      <c r="L25" s="1"/>
      <c r="M25" s="1"/>
      <c r="N25" s="1"/>
      <c r="O25" s="1"/>
      <c r="P25" s="1"/>
    </row>
    <row r="26" spans="1:16" ht="12.75" customHeight="1" thickBot="1" x14ac:dyDescent="0.3">
      <c r="A26" s="79"/>
      <c r="B26" s="78"/>
      <c r="C26" s="80"/>
      <c r="D26" s="80"/>
      <c r="E26" s="80"/>
      <c r="F26" s="80"/>
      <c r="G26" s="241" t="s">
        <v>93</v>
      </c>
      <c r="H26" s="85"/>
      <c r="J26" s="1"/>
      <c r="K26" s="1"/>
      <c r="L26" s="1"/>
      <c r="M26" s="1"/>
      <c r="N26" s="1"/>
      <c r="O26" s="1"/>
      <c r="P26" s="1"/>
    </row>
    <row r="27" spans="1:16" ht="13.35" customHeight="1" x14ac:dyDescent="0.25">
      <c r="A27" s="65"/>
      <c r="B27" s="68">
        <v>20</v>
      </c>
      <c r="C27" s="68">
        <v>21</v>
      </c>
      <c r="D27" s="68">
        <v>22</v>
      </c>
      <c r="E27" s="68">
        <v>23</v>
      </c>
      <c r="F27" s="68">
        <v>24</v>
      </c>
      <c r="G27" s="67">
        <v>25</v>
      </c>
      <c r="H27" s="68">
        <v>26</v>
      </c>
      <c r="J27" s="3" t="s">
        <v>25</v>
      </c>
      <c r="N27" s="242">
        <v>1</v>
      </c>
      <c r="O27" s="1"/>
    </row>
    <row r="28" spans="1:16" ht="13.35" customHeight="1" x14ac:dyDescent="0.25">
      <c r="A28" s="69" t="s">
        <v>7</v>
      </c>
      <c r="B28" s="71" t="s">
        <v>87</v>
      </c>
      <c r="C28" s="71" t="s">
        <v>85</v>
      </c>
      <c r="D28" s="3" t="s">
        <v>84</v>
      </c>
      <c r="E28" s="71" t="s">
        <v>93</v>
      </c>
      <c r="F28" s="71" t="s">
        <v>86</v>
      </c>
      <c r="G28" s="71" t="s">
        <v>90</v>
      </c>
      <c r="H28" s="71" t="s">
        <v>85</v>
      </c>
      <c r="J28" s="3" t="s">
        <v>100</v>
      </c>
      <c r="N28" s="242">
        <v>1</v>
      </c>
      <c r="O28" s="1"/>
    </row>
    <row r="29" spans="1:16" ht="13.35" customHeight="1" x14ac:dyDescent="0.25">
      <c r="A29" s="150" t="s">
        <v>8</v>
      </c>
      <c r="B29" s="71" t="s">
        <v>86</v>
      </c>
      <c r="C29" s="73"/>
      <c r="D29" s="73"/>
      <c r="E29" s="73"/>
      <c r="F29" s="73" t="s">
        <v>87</v>
      </c>
      <c r="G29" s="73"/>
      <c r="H29" s="73"/>
      <c r="J29" s="3" t="s">
        <v>98</v>
      </c>
      <c r="N29" s="3">
        <v>1</v>
      </c>
    </row>
    <row r="30" spans="1:16" ht="12.75" customHeight="1" x14ac:dyDescent="0.25">
      <c r="A30" s="72" t="s">
        <v>9</v>
      </c>
      <c r="B30" s="14" t="s">
        <v>98</v>
      </c>
      <c r="C30" s="14" t="s">
        <v>25</v>
      </c>
      <c r="D30" s="10" t="s">
        <v>97</v>
      </c>
      <c r="E30" s="10" t="s">
        <v>25</v>
      </c>
      <c r="F30" s="10" t="s">
        <v>98</v>
      </c>
      <c r="G30" s="10" t="s">
        <v>97</v>
      </c>
      <c r="H30" s="74" t="s">
        <v>97</v>
      </c>
      <c r="J30" s="3" t="s">
        <v>97</v>
      </c>
      <c r="N30" s="3">
        <v>1</v>
      </c>
    </row>
    <row r="31" spans="1:16" ht="12.75" customHeight="1" x14ac:dyDescent="0.25">
      <c r="A31" s="72" t="s">
        <v>10</v>
      </c>
      <c r="B31" s="73"/>
      <c r="C31" s="73"/>
      <c r="D31" s="73"/>
      <c r="E31" s="74" t="s">
        <v>142</v>
      </c>
      <c r="F31" s="73"/>
      <c r="G31" s="73"/>
      <c r="H31" s="73"/>
    </row>
    <row r="32" spans="1:16" ht="12.75" customHeight="1" thickBot="1" x14ac:dyDescent="0.3">
      <c r="A32" s="65" t="s">
        <v>11</v>
      </c>
      <c r="B32" s="83"/>
      <c r="C32" s="233" t="s">
        <v>100</v>
      </c>
      <c r="D32" s="233" t="s">
        <v>100</v>
      </c>
      <c r="E32" s="233" t="s">
        <v>100</v>
      </c>
      <c r="F32" s="233" t="s">
        <v>100</v>
      </c>
      <c r="G32" s="233" t="s">
        <v>100</v>
      </c>
      <c r="H32" s="85"/>
      <c r="J32" s="1" t="s">
        <v>115</v>
      </c>
    </row>
    <row r="33" spans="1:17" ht="13.35" customHeight="1" thickBot="1" x14ac:dyDescent="0.3">
      <c r="A33" s="65"/>
      <c r="B33" s="83"/>
      <c r="C33" s="70" t="s">
        <v>88</v>
      </c>
      <c r="D33" s="70" t="s">
        <v>88</v>
      </c>
      <c r="E33" s="70" t="s">
        <v>88</v>
      </c>
      <c r="F33" s="70" t="s">
        <v>88</v>
      </c>
      <c r="G33" s="233" t="s">
        <v>88</v>
      </c>
      <c r="H33" s="224"/>
      <c r="J33" s="1" t="s">
        <v>125</v>
      </c>
    </row>
    <row r="34" spans="1:17" ht="13.35" customHeight="1" thickBot="1" x14ac:dyDescent="0.3">
      <c r="A34" s="79"/>
      <c r="B34" s="78"/>
      <c r="C34" s="80"/>
      <c r="D34" s="80"/>
      <c r="E34" s="80"/>
      <c r="F34" s="80"/>
      <c r="G34" s="80"/>
      <c r="H34" s="78"/>
      <c r="J34" s="1" t="s">
        <v>126</v>
      </c>
    </row>
    <row r="35" spans="1:17" ht="13.35" customHeight="1" x14ac:dyDescent="0.25">
      <c r="A35" s="65"/>
      <c r="B35" s="68">
        <v>27</v>
      </c>
      <c r="C35" s="68">
        <v>28</v>
      </c>
      <c r="D35" s="68">
        <v>29</v>
      </c>
      <c r="E35" s="68">
        <v>30</v>
      </c>
      <c r="F35" s="86"/>
      <c r="G35" s="101"/>
      <c r="H35" s="87"/>
      <c r="J35" s="1" t="s">
        <v>128</v>
      </c>
      <c r="K35" s="1"/>
      <c r="L35" s="1"/>
      <c r="M35" s="1"/>
      <c r="N35" s="1"/>
      <c r="O35" s="1"/>
    </row>
    <row r="36" spans="1:17" ht="13.35" customHeight="1" x14ac:dyDescent="0.25">
      <c r="A36" s="69" t="s">
        <v>7</v>
      </c>
      <c r="B36" s="71" t="s">
        <v>85</v>
      </c>
      <c r="C36" s="71" t="s">
        <v>88</v>
      </c>
      <c r="D36" s="71" t="s">
        <v>93</v>
      </c>
      <c r="E36" s="71" t="s">
        <v>87</v>
      </c>
      <c r="H36" s="77"/>
      <c r="J36" s="3" t="s">
        <v>127</v>
      </c>
      <c r="K36" s="242"/>
      <c r="L36" s="242"/>
      <c r="M36" s="242"/>
      <c r="N36" s="242"/>
      <c r="O36" s="1"/>
    </row>
    <row r="37" spans="1:17" ht="12.75" customHeight="1" x14ac:dyDescent="0.25">
      <c r="A37" s="150" t="s">
        <v>8</v>
      </c>
      <c r="B37" s="71" t="s">
        <v>84</v>
      </c>
      <c r="C37" s="73"/>
      <c r="D37" s="73"/>
      <c r="E37" s="73"/>
      <c r="H37" s="77"/>
      <c r="K37" s="242"/>
      <c r="L37" s="242"/>
      <c r="M37" s="242"/>
      <c r="N37" s="242"/>
      <c r="O37" s="242"/>
    </row>
    <row r="38" spans="1:17" ht="12.75" customHeight="1" x14ac:dyDescent="0.25">
      <c r="A38" s="72" t="s">
        <v>9</v>
      </c>
      <c r="B38" s="10" t="s">
        <v>97</v>
      </c>
      <c r="C38" s="74" t="s">
        <v>100</v>
      </c>
      <c r="D38" s="74" t="s">
        <v>25</v>
      </c>
      <c r="E38" s="10" t="s">
        <v>100</v>
      </c>
      <c r="H38" s="77"/>
      <c r="J38" s="3" t="s">
        <v>106</v>
      </c>
      <c r="K38" s="242"/>
      <c r="L38" s="242"/>
      <c r="M38" s="242"/>
      <c r="N38" s="242"/>
      <c r="O38" s="1"/>
    </row>
    <row r="39" spans="1:17" ht="12.75" customHeight="1" x14ac:dyDescent="0.25">
      <c r="A39" s="72" t="s">
        <v>10</v>
      </c>
      <c r="B39" s="73"/>
      <c r="C39" s="73"/>
      <c r="D39" s="73"/>
      <c r="E39" s="74" t="s">
        <v>90</v>
      </c>
      <c r="H39" s="77"/>
      <c r="K39" s="242"/>
      <c r="L39" s="242"/>
      <c r="M39" s="242"/>
      <c r="N39" s="242"/>
      <c r="O39" s="1"/>
    </row>
    <row r="40" spans="1:17" x14ac:dyDescent="0.25">
      <c r="A40" s="65" t="s">
        <v>11</v>
      </c>
      <c r="B40" s="83"/>
      <c r="C40" s="70"/>
      <c r="D40" s="70"/>
      <c r="E40" s="70"/>
      <c r="H40" s="77"/>
      <c r="J40" s="1"/>
      <c r="K40" s="242"/>
      <c r="L40" s="242"/>
      <c r="M40" s="242"/>
      <c r="N40" s="242"/>
      <c r="O40" s="1"/>
    </row>
    <row r="41" spans="1:17" ht="13.35" customHeight="1" x14ac:dyDescent="0.25">
      <c r="A41" s="65"/>
      <c r="B41" s="83"/>
      <c r="C41" s="70"/>
      <c r="D41" s="70"/>
      <c r="E41" s="70"/>
      <c r="H41" s="77"/>
      <c r="J41" s="1"/>
      <c r="K41" s="242"/>
      <c r="L41" s="242"/>
      <c r="M41" s="242"/>
      <c r="N41" s="242"/>
      <c r="O41" s="1"/>
    </row>
    <row r="42" spans="1:17" ht="13.35" customHeight="1" thickBot="1" x14ac:dyDescent="0.3">
      <c r="A42" s="79"/>
      <c r="B42" s="78"/>
      <c r="C42" s="80"/>
      <c r="D42" s="80"/>
      <c r="E42" s="80"/>
      <c r="F42" s="88"/>
      <c r="G42" s="88"/>
      <c r="H42" s="82"/>
      <c r="J42" s="1"/>
      <c r="K42" s="242"/>
      <c r="L42" s="242"/>
      <c r="M42" s="242"/>
      <c r="N42" s="242"/>
      <c r="O42" s="1"/>
    </row>
    <row r="43" spans="1:17" ht="13.35" customHeight="1" x14ac:dyDescent="0.25">
      <c r="A43" s="154" t="s">
        <v>17</v>
      </c>
      <c r="H43" s="155"/>
      <c r="J43" s="1"/>
      <c r="K43" s="242"/>
      <c r="L43" s="242"/>
      <c r="M43" s="242"/>
      <c r="N43" s="242"/>
      <c r="O43" s="1"/>
    </row>
    <row r="44" spans="1:17" ht="13.35" customHeight="1" x14ac:dyDescent="0.25">
      <c r="A44" s="3" t="s">
        <v>21</v>
      </c>
      <c r="G44" s="156" t="s">
        <v>13</v>
      </c>
      <c r="N44" s="242"/>
    </row>
    <row r="45" spans="1:17" ht="13.35" customHeight="1" x14ac:dyDescent="0.25">
      <c r="A45" s="3" t="s">
        <v>99</v>
      </c>
      <c r="C45" s="122"/>
      <c r="D45" s="122"/>
      <c r="E45" s="122"/>
      <c r="F45" s="122"/>
      <c r="G45" s="122"/>
      <c r="H45" s="122"/>
      <c r="N45" s="242"/>
    </row>
    <row r="46" spans="1:17" x14ac:dyDescent="0.25">
      <c r="A46" s="157"/>
      <c r="B46" s="122"/>
    </row>
    <row r="47" spans="1:17" s="1" customFormat="1" ht="12" customHeight="1" x14ac:dyDescent="0.25">
      <c r="A47" s="34"/>
      <c r="K47" s="3"/>
      <c r="L47" s="3"/>
      <c r="M47" s="3"/>
      <c r="N47" s="3"/>
      <c r="O47" s="3"/>
      <c r="P47" s="3"/>
      <c r="Q47" s="3"/>
    </row>
    <row r="48" spans="1:17" s="1" customFormat="1" ht="12" customHeight="1" x14ac:dyDescent="0.25">
      <c r="A48" s="108" t="s">
        <v>51</v>
      </c>
      <c r="B48" s="45"/>
      <c r="C48" s="45"/>
      <c r="D48" s="45"/>
      <c r="E48" s="45"/>
      <c r="F48" s="45"/>
      <c r="G48" s="45"/>
      <c r="H48" s="45"/>
      <c r="K48" s="3"/>
      <c r="L48" s="3"/>
      <c r="M48" s="3"/>
      <c r="N48" s="3"/>
      <c r="O48" s="3"/>
      <c r="P48" s="3"/>
      <c r="Q48" s="3"/>
    </row>
    <row r="49" spans="1:17" s="1" customFormat="1" ht="12" customHeight="1" thickBot="1" x14ac:dyDescent="0.3">
      <c r="A49" s="45" t="s">
        <v>80</v>
      </c>
      <c r="B49" s="45"/>
      <c r="C49" s="45"/>
      <c r="D49" s="45"/>
      <c r="E49" s="45"/>
      <c r="F49" s="45"/>
      <c r="G49" s="45"/>
      <c r="H49" s="45"/>
      <c r="K49" s="3"/>
      <c r="L49" s="3"/>
      <c r="M49" s="3"/>
      <c r="N49" s="3"/>
      <c r="O49" s="3"/>
      <c r="P49" s="3"/>
      <c r="Q49" s="3"/>
    </row>
    <row r="50" spans="1:17" s="1" customFormat="1" ht="12" customHeight="1" x14ac:dyDescent="0.3">
      <c r="A50" s="56" t="s">
        <v>14</v>
      </c>
      <c r="B50" s="60"/>
      <c r="C50" s="106" t="s">
        <v>1</v>
      </c>
      <c r="D50" s="106" t="s">
        <v>2</v>
      </c>
      <c r="E50" s="106" t="s">
        <v>3</v>
      </c>
      <c r="F50" s="106" t="s">
        <v>4</v>
      </c>
      <c r="G50" s="106" t="s">
        <v>5</v>
      </c>
      <c r="H50" s="45"/>
      <c r="K50" s="3"/>
      <c r="L50" s="3"/>
      <c r="M50" s="3"/>
      <c r="N50" s="3"/>
      <c r="O50" s="3"/>
      <c r="P50" s="3"/>
      <c r="Q50" s="3"/>
    </row>
    <row r="51" spans="1:17" s="1" customFormat="1" ht="12" customHeight="1" x14ac:dyDescent="0.3">
      <c r="A51" s="56"/>
      <c r="B51" s="104" t="s">
        <v>24</v>
      </c>
      <c r="C51" s="51" t="s">
        <v>142</v>
      </c>
      <c r="D51" s="105"/>
      <c r="E51" s="105"/>
      <c r="F51" s="105"/>
      <c r="G51" s="105"/>
      <c r="H51" s="45"/>
      <c r="J51" s="3"/>
      <c r="L51" s="242"/>
      <c r="M51" s="242"/>
      <c r="P51" s="3"/>
      <c r="Q51" s="3"/>
    </row>
    <row r="52" spans="1:17" s="1" customFormat="1" ht="12" customHeight="1" x14ac:dyDescent="0.3">
      <c r="A52" s="34"/>
      <c r="B52" s="104" t="s">
        <v>15</v>
      </c>
      <c r="C52" s="102" t="s">
        <v>86</v>
      </c>
      <c r="D52" s="102" t="s">
        <v>87</v>
      </c>
      <c r="E52" s="102" t="s">
        <v>84</v>
      </c>
      <c r="F52" s="102" t="s">
        <v>90</v>
      </c>
      <c r="G52" s="102" t="s">
        <v>93</v>
      </c>
      <c r="L52" s="3"/>
      <c r="M52" s="3"/>
      <c r="N52" s="242"/>
      <c r="P52" s="3"/>
      <c r="Q52" s="3"/>
    </row>
    <row r="53" spans="1:17" s="1" customFormat="1" ht="14.4" x14ac:dyDescent="0.3">
      <c r="A53" s="34"/>
      <c r="B53" s="158"/>
      <c r="C53" s="160" t="s">
        <v>85</v>
      </c>
      <c r="D53" s="160"/>
      <c r="E53" s="160"/>
      <c r="F53" s="160"/>
      <c r="G53" s="160" t="s">
        <v>88</v>
      </c>
      <c r="J53" s="3"/>
      <c r="L53" s="3"/>
      <c r="M53" s="3"/>
      <c r="N53" s="242"/>
      <c r="O53" s="242"/>
      <c r="P53" s="3"/>
      <c r="Q53" s="3"/>
    </row>
    <row r="54" spans="1:17" s="1" customFormat="1" ht="14.4" x14ac:dyDescent="0.3">
      <c r="A54" s="34"/>
      <c r="B54" s="158"/>
      <c r="C54" s="122"/>
      <c r="D54" s="122"/>
      <c r="E54" s="122"/>
      <c r="F54" s="122"/>
      <c r="G54" s="122"/>
      <c r="J54" s="3"/>
      <c r="L54" s="3"/>
      <c r="M54" s="3"/>
      <c r="N54" s="242"/>
      <c r="P54" s="3"/>
      <c r="Q54" s="3"/>
    </row>
    <row r="55" spans="1:17" x14ac:dyDescent="0.25">
      <c r="A55" s="3" t="s">
        <v>60</v>
      </c>
      <c r="J55" s="1"/>
      <c r="K55" s="1"/>
      <c r="N55" s="242"/>
      <c r="O55" s="1"/>
    </row>
    <row r="56" spans="1:17" x14ac:dyDescent="0.25">
      <c r="J56" s="1"/>
      <c r="K56" s="1"/>
      <c r="N56" s="242"/>
      <c r="O56" s="1"/>
    </row>
    <row r="57" spans="1:17" x14ac:dyDescent="0.25">
      <c r="J57" s="1"/>
      <c r="K57" s="1"/>
      <c r="N57" s="242"/>
      <c r="O57" s="1"/>
    </row>
    <row r="58" spans="1:17" x14ac:dyDescent="0.25">
      <c r="J58" s="1"/>
      <c r="K58" s="1"/>
      <c r="N58" s="242"/>
      <c r="O58" s="1"/>
    </row>
  </sheetData>
  <mergeCells count="1">
    <mergeCell ref="B1:H1"/>
  </mergeCells>
  <phoneticPr fontId="3" type="noConversion"/>
  <pageMargins left="0.3" right="0.25" top="0.6" bottom="0.25" header="0.3" footer="0.3"/>
  <pageSetup scale="78" orientation="landscape" r:id="rId1"/>
  <headerFooter>
    <oddHeader>&amp;C&amp;"Times New Roman,Bold"Ophthalmology Resident Call/Rounds Presentation/Vacation Schedule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54"/>
  <sheetViews>
    <sheetView zoomScale="82" zoomScaleNormal="82" zoomScalePageLayoutView="150" workbookViewId="0"/>
  </sheetViews>
  <sheetFormatPr defaultColWidth="8.88671875" defaultRowHeight="12" x14ac:dyDescent="0.25"/>
  <cols>
    <col min="1" max="8" width="18.88671875" style="3" customWidth="1"/>
    <col min="9" max="9" width="8.88671875" style="3" customWidth="1"/>
    <col min="10" max="10" width="8.88671875" style="3"/>
    <col min="11" max="11" width="6" style="3" bestFit="1" customWidth="1"/>
    <col min="12" max="12" width="3.5546875" style="3" customWidth="1"/>
    <col min="13" max="13" width="5.109375" style="3" bestFit="1" customWidth="1"/>
    <col min="14" max="14" width="3.5546875" style="3" customWidth="1"/>
    <col min="15" max="15" width="5.5546875" style="3" bestFit="1" customWidth="1"/>
    <col min="16" max="16" width="3.5546875" style="3" customWidth="1"/>
    <col min="17" max="17" width="6.5546875" style="3" bestFit="1" customWidth="1"/>
    <col min="18" max="18" width="3.5546875" style="3" customWidth="1"/>
    <col min="19" max="16384" width="8.88671875" style="3"/>
  </cols>
  <sheetData>
    <row r="1" spans="1:19" ht="15" customHeight="1" thickBot="1" x14ac:dyDescent="0.35">
      <c r="B1" s="260" t="s">
        <v>63</v>
      </c>
      <c r="C1" s="261"/>
      <c r="D1" s="261"/>
      <c r="E1" s="261"/>
      <c r="F1" s="261"/>
      <c r="G1" s="261"/>
      <c r="H1" s="261"/>
    </row>
    <row r="2" spans="1:19" ht="12.75" customHeight="1" thickBot="1" x14ac:dyDescent="0.3">
      <c r="A2" s="63"/>
      <c r="B2" s="64" t="s">
        <v>0</v>
      </c>
      <c r="C2" s="64" t="s">
        <v>1</v>
      </c>
      <c r="D2" s="64" t="s">
        <v>2</v>
      </c>
      <c r="E2" s="64" t="s">
        <v>3</v>
      </c>
      <c r="F2" s="64" t="s">
        <v>4</v>
      </c>
      <c r="G2" s="64" t="s">
        <v>5</v>
      </c>
      <c r="H2" s="64" t="s">
        <v>6</v>
      </c>
      <c r="J2" s="247"/>
      <c r="K2" s="249" t="s">
        <v>112</v>
      </c>
      <c r="L2" s="249" t="s">
        <v>113</v>
      </c>
      <c r="M2" s="249" t="s">
        <v>114</v>
      </c>
      <c r="N2" s="249" t="s">
        <v>113</v>
      </c>
      <c r="O2" s="249" t="s">
        <v>104</v>
      </c>
      <c r="P2" s="249" t="s">
        <v>113</v>
      </c>
      <c r="Q2" s="249" t="s">
        <v>105</v>
      </c>
      <c r="R2" s="249" t="s">
        <v>113</v>
      </c>
      <c r="S2" s="249" t="s">
        <v>38</v>
      </c>
    </row>
    <row r="3" spans="1:19" ht="13.35" customHeight="1" x14ac:dyDescent="0.25">
      <c r="A3" s="65"/>
      <c r="B3" s="161"/>
      <c r="C3" s="101"/>
      <c r="D3" s="86"/>
      <c r="E3" s="87"/>
      <c r="F3" s="68">
        <v>1</v>
      </c>
      <c r="G3" s="67">
        <v>2</v>
      </c>
      <c r="H3" s="68" t="s">
        <v>103</v>
      </c>
      <c r="I3" s="3" t="s">
        <v>100</v>
      </c>
      <c r="J3" s="247" t="s">
        <v>84</v>
      </c>
      <c r="K3" s="248">
        <v>0</v>
      </c>
      <c r="L3" s="250">
        <f>K3+'September 2026'!L3</f>
        <v>8</v>
      </c>
      <c r="M3" s="248">
        <v>0</v>
      </c>
      <c r="N3" s="250">
        <f>M3+'September 2026'!N3</f>
        <v>2</v>
      </c>
      <c r="O3" s="248">
        <v>1</v>
      </c>
      <c r="P3" s="250">
        <f>O3+'September 2026'!P3</f>
        <v>2</v>
      </c>
      <c r="Q3" s="248">
        <v>0</v>
      </c>
      <c r="R3" s="250">
        <f>Q3+'September 2026'!R3</f>
        <v>3</v>
      </c>
      <c r="S3" s="250">
        <f>L3+N3+P3+R3</f>
        <v>15</v>
      </c>
    </row>
    <row r="4" spans="1:19" ht="13.35" customHeight="1" x14ac:dyDescent="0.25">
      <c r="A4" s="69" t="s">
        <v>7</v>
      </c>
      <c r="B4" s="252"/>
      <c r="E4" s="77"/>
      <c r="F4" s="71" t="s">
        <v>93</v>
      </c>
      <c r="G4" s="3" t="s">
        <v>87</v>
      </c>
      <c r="H4" s="71" t="s">
        <v>88</v>
      </c>
      <c r="I4" s="3" t="s">
        <v>98</v>
      </c>
      <c r="J4" s="248" t="s">
        <v>93</v>
      </c>
      <c r="K4" s="248">
        <v>3</v>
      </c>
      <c r="L4" s="250">
        <f>K4+'September 2026'!L4</f>
        <v>8</v>
      </c>
      <c r="M4" s="248">
        <v>1</v>
      </c>
      <c r="N4" s="250">
        <f>M4+'September 2026'!N4</f>
        <v>2</v>
      </c>
      <c r="O4" s="248">
        <v>0</v>
      </c>
      <c r="P4" s="250">
        <f>O4+'September 2026'!P4</f>
        <v>1</v>
      </c>
      <c r="Q4" s="248">
        <v>0</v>
      </c>
      <c r="R4" s="250">
        <f>Q4+'September 2026'!R4</f>
        <v>2</v>
      </c>
      <c r="S4" s="250">
        <f t="shared" ref="S4:S15" si="0">L4+N4+P4+R4</f>
        <v>13</v>
      </c>
    </row>
    <row r="5" spans="1:19" ht="13.35" customHeight="1" x14ac:dyDescent="0.25">
      <c r="A5" s="150" t="s">
        <v>8</v>
      </c>
      <c r="B5" s="252"/>
      <c r="E5" s="77"/>
      <c r="F5" s="73"/>
      <c r="G5" s="73"/>
      <c r="H5" s="73"/>
      <c r="I5" s="3" t="s">
        <v>84</v>
      </c>
      <c r="J5" s="247" t="s">
        <v>86</v>
      </c>
      <c r="K5" s="248">
        <v>0</v>
      </c>
      <c r="L5" s="250">
        <f>K5+'September 2026'!L5</f>
        <v>8</v>
      </c>
      <c r="M5" s="248">
        <v>0</v>
      </c>
      <c r="N5" s="250">
        <f>M5+'September 2026'!N5</f>
        <v>2</v>
      </c>
      <c r="O5" s="248">
        <v>0</v>
      </c>
      <c r="P5" s="250">
        <f>O5+'September 2026'!P5</f>
        <v>1</v>
      </c>
      <c r="Q5" s="248">
        <v>0</v>
      </c>
      <c r="R5" s="250">
        <f>Q5+'September 2026'!R5</f>
        <v>3</v>
      </c>
      <c r="S5" s="250">
        <f t="shared" si="0"/>
        <v>14</v>
      </c>
    </row>
    <row r="6" spans="1:19" ht="13.35" customHeight="1" x14ac:dyDescent="0.25">
      <c r="A6" s="72" t="s">
        <v>9</v>
      </c>
      <c r="B6" s="252"/>
      <c r="E6" s="77"/>
      <c r="F6" s="10" t="s">
        <v>98</v>
      </c>
      <c r="G6" s="10" t="s">
        <v>25</v>
      </c>
      <c r="H6" s="10" t="s">
        <v>25</v>
      </c>
      <c r="I6" s="3" t="s">
        <v>93</v>
      </c>
      <c r="J6" s="247" t="s">
        <v>89</v>
      </c>
      <c r="K6" s="248">
        <v>4</v>
      </c>
      <c r="L6" s="250">
        <f>K6+'September 2026'!L6</f>
        <v>10</v>
      </c>
      <c r="M6" s="248">
        <v>1</v>
      </c>
      <c r="N6" s="250">
        <f>M6+'September 2026'!N6</f>
        <v>3</v>
      </c>
      <c r="O6" s="248">
        <v>0</v>
      </c>
      <c r="P6" s="250">
        <f>O6+'September 2026'!P6</f>
        <v>3</v>
      </c>
      <c r="Q6" s="248">
        <v>0</v>
      </c>
      <c r="R6" s="250">
        <f>Q6+'September 2026'!R6</f>
        <v>1</v>
      </c>
      <c r="S6" s="250">
        <f t="shared" si="0"/>
        <v>17</v>
      </c>
    </row>
    <row r="7" spans="1:19" ht="13.35" customHeight="1" x14ac:dyDescent="0.25">
      <c r="A7" s="72" t="s">
        <v>10</v>
      </c>
      <c r="B7" s="90"/>
      <c r="E7" s="77"/>
      <c r="F7" s="73"/>
      <c r="G7" s="73"/>
      <c r="H7" s="73"/>
      <c r="I7" s="3" t="s">
        <v>86</v>
      </c>
      <c r="J7" s="248" t="s">
        <v>87</v>
      </c>
      <c r="K7" s="248">
        <v>2</v>
      </c>
      <c r="L7" s="250">
        <f>K7+'September 2026'!L7</f>
        <v>8</v>
      </c>
      <c r="M7" s="248">
        <v>1</v>
      </c>
      <c r="N7" s="250">
        <f>M7+'September 2026'!N7</f>
        <v>3</v>
      </c>
      <c r="O7" s="248">
        <v>1</v>
      </c>
      <c r="P7" s="250">
        <f>O7+'September 2026'!P7</f>
        <v>2</v>
      </c>
      <c r="Q7" s="248">
        <v>1</v>
      </c>
      <c r="R7" s="250">
        <f>Q7+'September 2026'!R7</f>
        <v>2</v>
      </c>
      <c r="S7" s="250">
        <f t="shared" si="0"/>
        <v>15</v>
      </c>
    </row>
    <row r="8" spans="1:19" ht="13.35" customHeight="1" thickBot="1" x14ac:dyDescent="0.3">
      <c r="A8" s="65" t="s">
        <v>11</v>
      </c>
      <c r="B8" s="90"/>
      <c r="E8" s="77"/>
      <c r="F8" s="75"/>
      <c r="G8" s="75"/>
      <c r="H8" s="92"/>
      <c r="I8" s="3" t="s">
        <v>89</v>
      </c>
      <c r="J8" s="248" t="s">
        <v>88</v>
      </c>
      <c r="K8" s="248">
        <v>3</v>
      </c>
      <c r="L8" s="250">
        <f>K8+'September 2026'!L8</f>
        <v>8</v>
      </c>
      <c r="M8" s="248">
        <v>1</v>
      </c>
      <c r="N8" s="250">
        <f>M8+'September 2026'!N8</f>
        <v>2</v>
      </c>
      <c r="O8" s="248">
        <v>1</v>
      </c>
      <c r="P8" s="250">
        <f>O8+'September 2026'!P8</f>
        <v>2</v>
      </c>
      <c r="Q8" s="248">
        <v>1</v>
      </c>
      <c r="R8" s="250">
        <f>Q8+'September 2026'!R8</f>
        <v>3</v>
      </c>
      <c r="S8" s="250">
        <f t="shared" si="0"/>
        <v>15</v>
      </c>
    </row>
    <row r="9" spans="1:19" ht="13.35" customHeight="1" thickBot="1" x14ac:dyDescent="0.3">
      <c r="A9" s="94"/>
      <c r="B9" s="90"/>
      <c r="E9" s="77"/>
      <c r="F9" s="162"/>
      <c r="G9" s="77"/>
      <c r="H9" s="163"/>
      <c r="J9" s="248" t="s">
        <v>90</v>
      </c>
      <c r="K9" s="248">
        <v>3</v>
      </c>
      <c r="L9" s="250">
        <f>K9+'September 2026'!L9</f>
        <v>8</v>
      </c>
      <c r="M9" s="248">
        <v>1</v>
      </c>
      <c r="N9" s="250">
        <f>M9+'September 2026'!N9</f>
        <v>3</v>
      </c>
      <c r="O9" s="248">
        <v>0</v>
      </c>
      <c r="P9" s="250">
        <f>O9+'September 2026'!P9</f>
        <v>2</v>
      </c>
      <c r="Q9" s="248">
        <v>1</v>
      </c>
      <c r="R9" s="250">
        <f>Q9+'September 2026'!R9</f>
        <v>2</v>
      </c>
      <c r="S9" s="250">
        <f t="shared" si="0"/>
        <v>15</v>
      </c>
    </row>
    <row r="10" spans="1:19" ht="13.35" customHeight="1" thickBot="1" x14ac:dyDescent="0.3">
      <c r="A10" s="95"/>
      <c r="B10" s="91"/>
      <c r="C10" s="213"/>
      <c r="D10" s="213"/>
      <c r="E10" s="212"/>
      <c r="F10" s="80"/>
      <c r="G10" s="82"/>
      <c r="H10" s="164"/>
      <c r="J10" s="248" t="s">
        <v>85</v>
      </c>
      <c r="K10" s="248">
        <v>2</v>
      </c>
      <c r="L10" s="250">
        <f>K10+'September 2026'!L10</f>
        <v>9</v>
      </c>
      <c r="M10" s="248">
        <v>0</v>
      </c>
      <c r="N10" s="250">
        <f>M10+'September 2026'!N10</f>
        <v>2</v>
      </c>
      <c r="O10" s="248">
        <v>2</v>
      </c>
      <c r="P10" s="250">
        <f>O10+'September 2026'!P10</f>
        <v>4</v>
      </c>
      <c r="Q10" s="248">
        <v>1</v>
      </c>
      <c r="R10" s="250">
        <f>Q10+'September 2026'!R10</f>
        <v>2</v>
      </c>
      <c r="S10" s="250">
        <f t="shared" si="0"/>
        <v>17</v>
      </c>
    </row>
    <row r="11" spans="1:19" ht="13.35" customHeight="1" x14ac:dyDescent="0.25">
      <c r="A11" s="65"/>
      <c r="B11" s="67">
        <v>4</v>
      </c>
      <c r="C11" s="67">
        <v>5</v>
      </c>
      <c r="D11" s="68">
        <v>6</v>
      </c>
      <c r="E11" s="68">
        <v>7</v>
      </c>
      <c r="F11" s="68">
        <v>8</v>
      </c>
      <c r="G11" s="67" t="s">
        <v>77</v>
      </c>
      <c r="H11" s="67" t="s">
        <v>72</v>
      </c>
      <c r="J11" s="248"/>
      <c r="K11" s="248"/>
      <c r="L11" s="250"/>
      <c r="M11" s="248"/>
      <c r="N11" s="250">
        <f>M11+'September 2026'!N11</f>
        <v>0</v>
      </c>
      <c r="O11" s="248"/>
      <c r="P11" s="250">
        <f>O11+'September 2026'!P11</f>
        <v>0</v>
      </c>
      <c r="Q11" s="248"/>
      <c r="R11" s="250">
        <f>Q11+'September 2026'!R11</f>
        <v>0</v>
      </c>
      <c r="S11" s="250"/>
    </row>
    <row r="12" spans="1:19" ht="13.35" customHeight="1" x14ac:dyDescent="0.25">
      <c r="A12" s="69" t="s">
        <v>7</v>
      </c>
      <c r="B12" s="71" t="s">
        <v>88</v>
      </c>
      <c r="C12" s="3" t="s">
        <v>93</v>
      </c>
      <c r="D12" s="71" t="s">
        <v>85</v>
      </c>
      <c r="E12" s="71" t="s">
        <v>87</v>
      </c>
      <c r="F12" s="71" t="s">
        <v>89</v>
      </c>
      <c r="G12" s="71" t="s">
        <v>85</v>
      </c>
      <c r="H12" s="71" t="s">
        <v>90</v>
      </c>
      <c r="J12" s="248" t="s">
        <v>25</v>
      </c>
      <c r="K12" s="248">
        <v>4</v>
      </c>
      <c r="L12" s="250">
        <f>K12+'September 2026'!L12</f>
        <v>20</v>
      </c>
      <c r="M12" s="248">
        <v>1</v>
      </c>
      <c r="N12" s="250">
        <f>M12+'September 2026'!N12</f>
        <v>5</v>
      </c>
      <c r="O12" s="248">
        <v>1</v>
      </c>
      <c r="P12" s="250">
        <f>O12+'September 2026'!P12</f>
        <v>4</v>
      </c>
      <c r="Q12" s="248"/>
      <c r="R12" s="250">
        <f>Q12+'September 2026'!R12</f>
        <v>0</v>
      </c>
      <c r="S12" s="250">
        <f t="shared" si="0"/>
        <v>29</v>
      </c>
    </row>
    <row r="13" spans="1:19" ht="12.75" customHeight="1" x14ac:dyDescent="0.25">
      <c r="A13" s="150" t="s">
        <v>8</v>
      </c>
      <c r="B13" s="3" t="s">
        <v>87</v>
      </c>
      <c r="C13" s="73"/>
      <c r="D13" s="62"/>
      <c r="E13" s="73"/>
      <c r="F13" s="73"/>
      <c r="G13" s="73"/>
      <c r="H13" s="73"/>
      <c r="J13" s="248" t="s">
        <v>100</v>
      </c>
      <c r="K13" s="248">
        <v>3</v>
      </c>
      <c r="L13" s="250">
        <f>K13+'September 2026'!L13</f>
        <v>18</v>
      </c>
      <c r="M13" s="248">
        <v>1</v>
      </c>
      <c r="N13" s="250">
        <f>M13+'September 2026'!N13</f>
        <v>4</v>
      </c>
      <c r="O13" s="248">
        <v>1</v>
      </c>
      <c r="P13" s="250">
        <f>O13+'September 2026'!P13</f>
        <v>4</v>
      </c>
      <c r="Q13" s="248"/>
      <c r="R13" s="250">
        <f>Q13+'September 2026'!R13</f>
        <v>0</v>
      </c>
      <c r="S13" s="250">
        <f t="shared" si="0"/>
        <v>26</v>
      </c>
    </row>
    <row r="14" spans="1:19" ht="13.35" customHeight="1" x14ac:dyDescent="0.25">
      <c r="A14" s="72" t="s">
        <v>9</v>
      </c>
      <c r="B14" s="10" t="s">
        <v>25</v>
      </c>
      <c r="C14" s="10" t="s">
        <v>97</v>
      </c>
      <c r="D14" s="14" t="s">
        <v>98</v>
      </c>
      <c r="E14" s="14" t="s">
        <v>25</v>
      </c>
      <c r="F14" s="14" t="s">
        <v>100</v>
      </c>
      <c r="G14" s="14" t="s">
        <v>93</v>
      </c>
      <c r="H14" s="14" t="s">
        <v>93</v>
      </c>
      <c r="J14" s="248" t="s">
        <v>98</v>
      </c>
      <c r="K14" s="248">
        <v>4</v>
      </c>
      <c r="L14" s="250">
        <f>K14+'September 2026'!L14</f>
        <v>16</v>
      </c>
      <c r="M14" s="248">
        <v>1</v>
      </c>
      <c r="N14" s="250">
        <f>M14+'September 2026'!N14</f>
        <v>4</v>
      </c>
      <c r="O14" s="248">
        <v>1</v>
      </c>
      <c r="P14" s="250">
        <f>O14+'September 2026'!P14</f>
        <v>3</v>
      </c>
      <c r="Q14" s="248"/>
      <c r="R14" s="250">
        <f>Q14+'September 2026'!R14</f>
        <v>0</v>
      </c>
      <c r="S14" s="250">
        <f t="shared" si="0"/>
        <v>23</v>
      </c>
    </row>
    <row r="15" spans="1:19" ht="13.35" customHeight="1" x14ac:dyDescent="0.25">
      <c r="A15" s="72" t="s">
        <v>10</v>
      </c>
      <c r="B15" s="73"/>
      <c r="C15" s="73"/>
      <c r="D15" s="73"/>
      <c r="E15" s="74" t="s">
        <v>44</v>
      </c>
      <c r="F15" s="73"/>
      <c r="G15" s="73"/>
      <c r="H15" s="73"/>
      <c r="J15" s="248" t="s">
        <v>97</v>
      </c>
      <c r="K15" s="248">
        <v>4</v>
      </c>
      <c r="L15" s="250">
        <f>K15+'September 2026'!L15</f>
        <v>14</v>
      </c>
      <c r="M15" s="248">
        <v>1</v>
      </c>
      <c r="N15" s="250">
        <f>M15+'September 2026'!N15</f>
        <v>6</v>
      </c>
      <c r="O15" s="248">
        <v>1</v>
      </c>
      <c r="P15" s="250">
        <f>O15+'September 2026'!P15</f>
        <v>5</v>
      </c>
      <c r="Q15" s="248"/>
      <c r="R15" s="250">
        <f>Q15+'September 2026'!R15</f>
        <v>0</v>
      </c>
      <c r="S15" s="250">
        <f t="shared" si="0"/>
        <v>25</v>
      </c>
    </row>
    <row r="16" spans="1:19" ht="13.35" customHeight="1" thickBot="1" x14ac:dyDescent="0.3">
      <c r="A16" s="65" t="s">
        <v>11</v>
      </c>
      <c r="B16" s="165"/>
      <c r="C16" s="70"/>
      <c r="D16" s="70"/>
      <c r="E16" s="70"/>
      <c r="F16" s="162"/>
      <c r="G16" s="232"/>
      <c r="H16" s="92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3.35" customHeight="1" thickBot="1" x14ac:dyDescent="0.3">
      <c r="A17" s="94"/>
      <c r="B17" s="166"/>
      <c r="C17" s="70"/>
      <c r="D17" s="70"/>
      <c r="E17" s="70"/>
      <c r="F17" s="162"/>
      <c r="G17" s="232"/>
      <c r="H17" s="163"/>
      <c r="J17" s="1"/>
      <c r="K17" s="1" t="s">
        <v>42</v>
      </c>
      <c r="L17" s="1"/>
      <c r="M17" s="1"/>
      <c r="N17" s="1" t="s">
        <v>146</v>
      </c>
      <c r="O17" s="1"/>
      <c r="P17" s="1"/>
    </row>
    <row r="18" spans="1:19" ht="13.35" customHeight="1" thickBot="1" x14ac:dyDescent="0.3">
      <c r="A18" s="95"/>
      <c r="B18" s="167"/>
      <c r="C18" s="80"/>
      <c r="D18" s="80"/>
      <c r="E18" s="168"/>
      <c r="F18" s="168"/>
      <c r="G18" s="81"/>
      <c r="H18" s="164"/>
      <c r="J18" s="3" t="s">
        <v>84</v>
      </c>
      <c r="K18" s="1">
        <v>1</v>
      </c>
      <c r="L18" s="1"/>
      <c r="M18" s="1"/>
      <c r="N18" s="1">
        <v>1</v>
      </c>
      <c r="O18" s="1"/>
      <c r="P18" s="1"/>
    </row>
    <row r="19" spans="1:19" ht="13.35" customHeight="1" x14ac:dyDescent="0.25">
      <c r="A19" s="65"/>
      <c r="B19" s="67" t="s">
        <v>73</v>
      </c>
      <c r="C19" s="67" t="s">
        <v>101</v>
      </c>
      <c r="D19" s="68">
        <v>13</v>
      </c>
      <c r="E19" s="68">
        <v>14</v>
      </c>
      <c r="F19" s="68">
        <v>15</v>
      </c>
      <c r="G19" s="67">
        <v>16</v>
      </c>
      <c r="H19" s="67">
        <v>17</v>
      </c>
      <c r="J19" s="1" t="s">
        <v>93</v>
      </c>
      <c r="K19" s="1"/>
      <c r="L19" s="1"/>
      <c r="M19" s="1"/>
      <c r="N19" s="1">
        <v>1</v>
      </c>
      <c r="O19" s="1"/>
      <c r="P19" s="1"/>
    </row>
    <row r="20" spans="1:19" ht="13.35" customHeight="1" x14ac:dyDescent="0.25">
      <c r="A20" s="69" t="s">
        <v>7</v>
      </c>
      <c r="B20" s="71" t="s">
        <v>90</v>
      </c>
      <c r="C20" s="71" t="s">
        <v>89</v>
      </c>
      <c r="D20" s="71" t="s">
        <v>88</v>
      </c>
      <c r="E20" s="3" t="s">
        <v>90</v>
      </c>
      <c r="F20" s="71" t="s">
        <v>85</v>
      </c>
      <c r="G20" s="71" t="s">
        <v>88</v>
      </c>
      <c r="H20" s="71" t="s">
        <v>89</v>
      </c>
      <c r="J20" s="3" t="s">
        <v>86</v>
      </c>
      <c r="K20" s="1">
        <v>1</v>
      </c>
      <c r="L20" s="1"/>
      <c r="M20" s="1"/>
      <c r="N20" s="1">
        <v>1</v>
      </c>
      <c r="O20" s="1"/>
      <c r="P20" s="1"/>
    </row>
    <row r="21" spans="1:19" ht="12.75" customHeight="1" x14ac:dyDescent="0.25">
      <c r="A21" s="150" t="s">
        <v>8</v>
      </c>
      <c r="B21" s="71" t="s">
        <v>85</v>
      </c>
      <c r="C21" s="73"/>
      <c r="D21" s="62"/>
      <c r="E21" s="73"/>
      <c r="F21" s="73"/>
      <c r="G21" s="73"/>
      <c r="H21" s="73"/>
      <c r="J21" s="3" t="s">
        <v>89</v>
      </c>
      <c r="K21" s="1"/>
      <c r="L21" s="1"/>
      <c r="M21" s="1"/>
      <c r="N21" s="1">
        <v>2</v>
      </c>
      <c r="O21" s="1"/>
      <c r="P21" s="1"/>
    </row>
    <row r="22" spans="1:19" ht="13.35" customHeight="1" x14ac:dyDescent="0.25">
      <c r="A22" s="72" t="s">
        <v>9</v>
      </c>
      <c r="B22" s="74" t="s">
        <v>93</v>
      </c>
      <c r="C22" s="74" t="s">
        <v>93</v>
      </c>
      <c r="D22" s="74" t="s">
        <v>98</v>
      </c>
      <c r="E22" s="3" t="s">
        <v>97</v>
      </c>
      <c r="F22" s="74" t="s">
        <v>98</v>
      </c>
      <c r="G22" s="74" t="s">
        <v>100</v>
      </c>
      <c r="H22" s="74" t="s">
        <v>100</v>
      </c>
      <c r="J22" s="1" t="s">
        <v>87</v>
      </c>
      <c r="K22" s="1"/>
      <c r="L22" s="1"/>
      <c r="M22" s="1"/>
      <c r="N22" s="1">
        <v>1</v>
      </c>
      <c r="O22" s="1"/>
      <c r="P22" s="1"/>
    </row>
    <row r="23" spans="1:19" ht="13.35" customHeight="1" x14ac:dyDescent="0.25">
      <c r="A23" s="72" t="s">
        <v>10</v>
      </c>
      <c r="B23" s="73"/>
      <c r="C23" s="73"/>
      <c r="D23" s="73"/>
      <c r="E23" s="74" t="s">
        <v>85</v>
      </c>
      <c r="F23" s="73"/>
      <c r="G23" s="73"/>
      <c r="H23" s="73"/>
      <c r="J23" s="3" t="s">
        <v>88</v>
      </c>
      <c r="K23" s="1"/>
      <c r="L23" s="1"/>
      <c r="M23" s="1"/>
      <c r="N23" s="1">
        <v>1</v>
      </c>
      <c r="O23" s="1"/>
      <c r="P23" s="1"/>
    </row>
    <row r="24" spans="1:19" ht="13.35" customHeight="1" thickBot="1" x14ac:dyDescent="0.3">
      <c r="A24" s="65" t="s">
        <v>11</v>
      </c>
      <c r="B24" s="165"/>
      <c r="C24" s="70" t="s">
        <v>84</v>
      </c>
      <c r="D24" s="233" t="s">
        <v>25</v>
      </c>
      <c r="E24" s="233" t="s">
        <v>25</v>
      </c>
      <c r="F24" s="233" t="s">
        <v>25</v>
      </c>
      <c r="G24" s="233" t="s">
        <v>25</v>
      </c>
      <c r="H24" s="92"/>
      <c r="J24" s="3" t="s">
        <v>90</v>
      </c>
      <c r="K24" s="1"/>
      <c r="L24" s="1"/>
      <c r="M24" s="1"/>
      <c r="N24" s="1">
        <v>1</v>
      </c>
      <c r="O24" s="1"/>
      <c r="P24" s="1"/>
    </row>
    <row r="25" spans="1:19" ht="13.35" customHeight="1" thickBot="1" x14ac:dyDescent="0.3">
      <c r="A25" s="94"/>
      <c r="B25" s="166"/>
      <c r="C25" s="70" t="s">
        <v>87</v>
      </c>
      <c r="D25" s="70" t="s">
        <v>84</v>
      </c>
      <c r="E25" s="162" t="s">
        <v>84</v>
      </c>
      <c r="F25" s="236" t="s">
        <v>84</v>
      </c>
      <c r="G25" s="70" t="s">
        <v>84</v>
      </c>
      <c r="H25" s="164"/>
      <c r="J25" s="3" t="s">
        <v>85</v>
      </c>
      <c r="K25" s="1"/>
      <c r="L25" s="1"/>
      <c r="M25" s="1"/>
      <c r="N25" s="1">
        <v>1</v>
      </c>
      <c r="O25" s="1"/>
      <c r="P25" s="1"/>
    </row>
    <row r="26" spans="1:19" ht="13.35" customHeight="1" thickBot="1" x14ac:dyDescent="0.3">
      <c r="A26" s="94"/>
      <c r="B26" s="166"/>
      <c r="C26" s="76"/>
      <c r="D26" s="70" t="s">
        <v>87</v>
      </c>
      <c r="E26" s="162" t="s">
        <v>87</v>
      </c>
      <c r="F26" s="162" t="s">
        <v>87</v>
      </c>
      <c r="G26" s="70" t="s">
        <v>93</v>
      </c>
      <c r="H26" s="164"/>
      <c r="J26" s="1"/>
      <c r="K26" s="1"/>
      <c r="L26" s="1"/>
      <c r="M26" s="1"/>
      <c r="N26" s="1"/>
      <c r="O26" s="1"/>
      <c r="P26" s="1"/>
    </row>
    <row r="27" spans="1:19" ht="13.35" customHeight="1" thickBot="1" x14ac:dyDescent="0.3">
      <c r="A27" s="95"/>
      <c r="B27" s="167"/>
      <c r="C27" s="81"/>
      <c r="D27" s="80"/>
      <c r="E27" s="168"/>
      <c r="F27" s="168"/>
      <c r="G27" s="239" t="s">
        <v>87</v>
      </c>
      <c r="H27" s="164"/>
      <c r="J27" s="3" t="s">
        <v>25</v>
      </c>
      <c r="N27" s="242">
        <v>1</v>
      </c>
      <c r="O27" s="1"/>
    </row>
    <row r="28" spans="1:19" ht="13.35" customHeight="1" x14ac:dyDescent="0.25">
      <c r="A28" s="65"/>
      <c r="B28" s="67">
        <v>18</v>
      </c>
      <c r="C28" s="67">
        <v>19</v>
      </c>
      <c r="D28" s="68">
        <v>20</v>
      </c>
      <c r="E28" s="68">
        <v>21</v>
      </c>
      <c r="F28" s="68">
        <v>22</v>
      </c>
      <c r="G28" s="169">
        <v>23</v>
      </c>
      <c r="H28" s="137">
        <v>24</v>
      </c>
      <c r="J28" s="3" t="s">
        <v>100</v>
      </c>
      <c r="N28" s="242">
        <v>1</v>
      </c>
      <c r="O28" s="1"/>
    </row>
    <row r="29" spans="1:19" ht="13.35" customHeight="1" x14ac:dyDescent="0.25">
      <c r="A29" s="69" t="s">
        <v>7</v>
      </c>
      <c r="B29" s="71" t="s">
        <v>89</v>
      </c>
      <c r="C29" s="71" t="s">
        <v>90</v>
      </c>
      <c r="D29" s="71" t="s">
        <v>88</v>
      </c>
      <c r="E29" s="71" t="s">
        <v>87</v>
      </c>
      <c r="F29" s="71" t="s">
        <v>90</v>
      </c>
      <c r="G29" s="170" t="s">
        <v>84</v>
      </c>
      <c r="H29" s="77" t="s">
        <v>87</v>
      </c>
      <c r="J29" s="3" t="s">
        <v>98</v>
      </c>
      <c r="N29" s="3">
        <v>1</v>
      </c>
    </row>
    <row r="30" spans="1:19" ht="13.35" customHeight="1" x14ac:dyDescent="0.25">
      <c r="A30" s="150" t="s">
        <v>8</v>
      </c>
      <c r="B30" s="71" t="s">
        <v>88</v>
      </c>
      <c r="C30" s="62"/>
      <c r="D30" s="62"/>
      <c r="E30" s="73"/>
      <c r="F30" s="73"/>
      <c r="G30" s="73"/>
      <c r="H30" s="171"/>
      <c r="J30" s="3" t="s">
        <v>97</v>
      </c>
      <c r="N30" s="3">
        <v>1</v>
      </c>
    </row>
    <row r="31" spans="1:19" s="149" customFormat="1" ht="13.35" customHeight="1" x14ac:dyDescent="0.25">
      <c r="A31" s="72" t="s">
        <v>9</v>
      </c>
      <c r="B31" s="74" t="s">
        <v>100</v>
      </c>
      <c r="C31" s="74" t="s">
        <v>97</v>
      </c>
      <c r="D31" s="74" t="s">
        <v>25</v>
      </c>
      <c r="E31" s="3" t="s">
        <v>100</v>
      </c>
      <c r="F31" s="74" t="s">
        <v>25</v>
      </c>
      <c r="G31" s="170" t="s">
        <v>97</v>
      </c>
      <c r="H31" s="170" t="s">
        <v>97</v>
      </c>
      <c r="K31" s="3"/>
      <c r="L31" s="3"/>
      <c r="M31" s="3"/>
      <c r="N31" s="3"/>
      <c r="O31" s="3"/>
      <c r="P31" s="3"/>
      <c r="Q31" s="3"/>
      <c r="R31" s="3"/>
      <c r="S31" s="3"/>
    </row>
    <row r="32" spans="1:19" ht="13.35" customHeight="1" x14ac:dyDescent="0.25">
      <c r="A32" s="72" t="s">
        <v>18</v>
      </c>
      <c r="B32" s="73"/>
      <c r="C32" s="73"/>
      <c r="D32" s="73"/>
      <c r="E32" s="74" t="s">
        <v>87</v>
      </c>
      <c r="F32" s="73"/>
      <c r="G32" s="172"/>
      <c r="H32" s="173"/>
      <c r="J32" s="1" t="s">
        <v>115</v>
      </c>
    </row>
    <row r="33" spans="1:10" ht="13.35" customHeight="1" thickBot="1" x14ac:dyDescent="0.3">
      <c r="A33" s="65" t="s">
        <v>11</v>
      </c>
      <c r="B33" s="165"/>
      <c r="C33" s="70" t="s">
        <v>98</v>
      </c>
      <c r="D33" s="70" t="s">
        <v>98</v>
      </c>
      <c r="E33" s="70" t="s">
        <v>98</v>
      </c>
      <c r="F33" s="70" t="s">
        <v>98</v>
      </c>
      <c r="G33" s="70" t="s">
        <v>98</v>
      </c>
      <c r="H33" s="92"/>
      <c r="J33" s="1" t="s">
        <v>132</v>
      </c>
    </row>
    <row r="34" spans="1:10" ht="13.35" customHeight="1" thickBot="1" x14ac:dyDescent="0.3">
      <c r="A34" s="94"/>
      <c r="B34" s="166"/>
      <c r="C34" s="70" t="s">
        <v>85</v>
      </c>
      <c r="D34" s="70" t="s">
        <v>85</v>
      </c>
      <c r="E34" s="70" t="s">
        <v>85</v>
      </c>
      <c r="F34" s="233" t="s">
        <v>85</v>
      </c>
      <c r="G34" s="70" t="s">
        <v>85</v>
      </c>
      <c r="H34" s="219"/>
      <c r="J34" s="1" t="s">
        <v>131</v>
      </c>
    </row>
    <row r="35" spans="1:10" ht="13.35" customHeight="1" thickBot="1" x14ac:dyDescent="0.3">
      <c r="A35" s="95"/>
      <c r="B35" s="167"/>
      <c r="C35" s="80"/>
      <c r="D35" s="80"/>
      <c r="E35" s="168"/>
      <c r="F35" s="168"/>
      <c r="G35" s="168"/>
      <c r="H35" s="163"/>
      <c r="J35" s="1" t="s">
        <v>133</v>
      </c>
    </row>
    <row r="36" spans="1:10" ht="13.35" customHeight="1" x14ac:dyDescent="0.25">
      <c r="A36" s="174"/>
      <c r="B36" s="67">
        <v>25</v>
      </c>
      <c r="C36" s="68">
        <v>26</v>
      </c>
      <c r="D36" s="68">
        <v>27</v>
      </c>
      <c r="E36" s="68">
        <v>28</v>
      </c>
      <c r="F36" s="67">
        <v>29</v>
      </c>
      <c r="G36" s="68">
        <v>30</v>
      </c>
      <c r="H36" s="137">
        <v>31</v>
      </c>
      <c r="J36" s="3" t="s">
        <v>134</v>
      </c>
    </row>
    <row r="37" spans="1:10" ht="13.35" customHeight="1" x14ac:dyDescent="0.25">
      <c r="A37" s="175" t="s">
        <v>7</v>
      </c>
      <c r="B37" s="124" t="s">
        <v>87</v>
      </c>
      <c r="C37" s="71" t="s">
        <v>89</v>
      </c>
      <c r="D37" s="71" t="s">
        <v>88</v>
      </c>
      <c r="E37" s="71" t="s">
        <v>93</v>
      </c>
      <c r="F37" s="71" t="s">
        <v>89</v>
      </c>
      <c r="G37" s="71" t="s">
        <v>85</v>
      </c>
      <c r="H37" s="77" t="s">
        <v>93</v>
      </c>
    </row>
    <row r="38" spans="1:10" ht="13.35" customHeight="1" x14ac:dyDescent="0.25">
      <c r="A38" s="176" t="s">
        <v>8</v>
      </c>
      <c r="B38" s="177" t="s">
        <v>90</v>
      </c>
      <c r="C38" s="73"/>
      <c r="D38" s="73"/>
      <c r="E38" s="73"/>
      <c r="F38" s="73"/>
      <c r="G38" s="73"/>
      <c r="H38" s="171"/>
      <c r="J38" s="3" t="s">
        <v>106</v>
      </c>
    </row>
    <row r="39" spans="1:10" s="149" customFormat="1" ht="13.35" customHeight="1" x14ac:dyDescent="0.25">
      <c r="A39" s="178" t="s">
        <v>9</v>
      </c>
      <c r="B39" s="170" t="s">
        <v>97</v>
      </c>
      <c r="C39" s="170" t="s">
        <v>100</v>
      </c>
      <c r="D39" s="74" t="s">
        <v>25</v>
      </c>
      <c r="E39" s="3" t="s">
        <v>97</v>
      </c>
      <c r="F39" s="74" t="s">
        <v>100</v>
      </c>
      <c r="G39" s="70" t="s">
        <v>98</v>
      </c>
      <c r="H39" s="70" t="s">
        <v>98</v>
      </c>
      <c r="J39" s="3" t="s">
        <v>130</v>
      </c>
    </row>
    <row r="40" spans="1:10" s="149" customFormat="1" ht="13.35" customHeight="1" x14ac:dyDescent="0.25">
      <c r="A40" s="178" t="s">
        <v>10</v>
      </c>
      <c r="B40" s="125"/>
      <c r="C40" s="73"/>
      <c r="D40" s="73"/>
      <c r="E40" s="74" t="s">
        <v>89</v>
      </c>
      <c r="F40" s="73"/>
      <c r="G40" s="73"/>
      <c r="H40" s="173"/>
    </row>
    <row r="41" spans="1:10" s="149" customFormat="1" ht="13.35" customHeight="1" x14ac:dyDescent="0.25">
      <c r="A41" s="174" t="s">
        <v>11</v>
      </c>
      <c r="B41" s="126"/>
      <c r="C41" s="70"/>
      <c r="D41" s="70"/>
      <c r="E41" s="70"/>
      <c r="F41" s="70"/>
      <c r="G41" s="70"/>
      <c r="H41" s="152"/>
    </row>
    <row r="42" spans="1:10" ht="13.35" customHeight="1" thickBot="1" x14ac:dyDescent="0.3">
      <c r="A42" s="174"/>
      <c r="B42" s="126"/>
      <c r="C42" s="70"/>
      <c r="D42" s="70"/>
      <c r="E42" s="70"/>
      <c r="F42" s="70"/>
      <c r="G42" s="70"/>
      <c r="H42" s="219"/>
    </row>
    <row r="43" spans="1:10" ht="13.35" customHeight="1" thickBot="1" x14ac:dyDescent="0.3">
      <c r="A43" s="179"/>
      <c r="B43" s="128"/>
      <c r="C43" s="80"/>
      <c r="D43" s="80"/>
      <c r="E43" s="168"/>
      <c r="F43" s="168"/>
      <c r="G43" s="168"/>
      <c r="H43" s="163"/>
    </row>
    <row r="44" spans="1:10" ht="13.35" customHeight="1" x14ac:dyDescent="0.25">
      <c r="A44" s="154" t="s">
        <v>17</v>
      </c>
      <c r="H44" s="180" t="s">
        <v>154</v>
      </c>
    </row>
    <row r="45" spans="1:10" ht="13.35" customHeight="1" x14ac:dyDescent="0.25">
      <c r="A45" s="3" t="s">
        <v>21</v>
      </c>
      <c r="G45" s="156" t="s">
        <v>13</v>
      </c>
    </row>
    <row r="46" spans="1:10" ht="13.35" customHeight="1" x14ac:dyDescent="0.25">
      <c r="A46" s="3" t="s">
        <v>61</v>
      </c>
    </row>
    <row r="47" spans="1:10" x14ac:dyDescent="0.25">
      <c r="A47" s="3" t="s">
        <v>62</v>
      </c>
    </row>
    <row r="48" spans="1:10" s="1" customFormat="1" ht="12" customHeight="1" x14ac:dyDescent="0.25">
      <c r="A48" s="34"/>
    </row>
    <row r="49" spans="1:8" s="1" customFormat="1" ht="12" customHeight="1" x14ac:dyDescent="0.25">
      <c r="A49" s="108" t="s">
        <v>51</v>
      </c>
      <c r="B49" s="45"/>
      <c r="C49" s="45"/>
      <c r="D49" s="45"/>
      <c r="E49" s="45"/>
      <c r="F49" s="45"/>
      <c r="G49" s="45"/>
      <c r="H49" s="45"/>
    </row>
    <row r="50" spans="1:8" s="1" customFormat="1" ht="12" customHeight="1" thickBot="1" x14ac:dyDescent="0.3">
      <c r="A50" s="45" t="s">
        <v>81</v>
      </c>
      <c r="B50" s="45"/>
      <c r="C50" s="45"/>
      <c r="D50" s="45"/>
      <c r="E50" s="45"/>
      <c r="F50" s="45"/>
      <c r="G50" s="45"/>
      <c r="H50" s="45"/>
    </row>
    <row r="51" spans="1:8" s="1" customFormat="1" ht="12" customHeight="1" x14ac:dyDescent="0.3">
      <c r="A51" s="56" t="s">
        <v>14</v>
      </c>
      <c r="B51" s="60"/>
      <c r="C51" s="106" t="s">
        <v>1</v>
      </c>
      <c r="D51" s="106" t="s">
        <v>2</v>
      </c>
      <c r="E51" s="106" t="s">
        <v>3</v>
      </c>
      <c r="F51" s="106" t="s">
        <v>4</v>
      </c>
      <c r="G51" s="106" t="s">
        <v>5</v>
      </c>
      <c r="H51" s="45"/>
    </row>
    <row r="52" spans="1:8" s="1" customFormat="1" ht="12" customHeight="1" x14ac:dyDescent="0.3">
      <c r="A52" s="56"/>
      <c r="B52" s="104" t="s">
        <v>24</v>
      </c>
      <c r="C52" s="51" t="s">
        <v>144</v>
      </c>
      <c r="D52" s="105"/>
      <c r="E52" s="105"/>
      <c r="F52" s="105"/>
      <c r="G52" s="105"/>
      <c r="H52" s="45"/>
    </row>
    <row r="53" spans="1:8" s="1" customFormat="1" ht="12" customHeight="1" x14ac:dyDescent="0.3">
      <c r="A53" s="34"/>
      <c r="B53" s="104" t="s">
        <v>15</v>
      </c>
      <c r="C53" s="102" t="s">
        <v>93</v>
      </c>
      <c r="D53" s="102"/>
      <c r="E53" s="102" t="s">
        <v>88</v>
      </c>
      <c r="F53" s="102" t="s">
        <v>84</v>
      </c>
      <c r="G53" s="102" t="s">
        <v>87</v>
      </c>
    </row>
    <row r="54" spans="1:8" s="1" customFormat="1" ht="14.4" x14ac:dyDescent="0.3">
      <c r="A54" s="34"/>
      <c r="B54" s="158"/>
      <c r="C54" s="160" t="s">
        <v>89</v>
      </c>
      <c r="D54" s="160"/>
      <c r="E54" s="160"/>
      <c r="F54" s="160" t="s">
        <v>85</v>
      </c>
      <c r="G54" s="160" t="s">
        <v>90</v>
      </c>
    </row>
  </sheetData>
  <mergeCells count="1">
    <mergeCell ref="B1:H1"/>
  </mergeCells>
  <phoneticPr fontId="3" type="noConversion"/>
  <pageMargins left="0.3" right="0.25" top="0.6" bottom="0.25" header="0.3" footer="0.3"/>
  <pageSetup scale="76" orientation="landscape" r:id="rId1"/>
  <headerFooter>
    <oddHeader>&amp;C&amp;"Times New Roman,Bold"Ophthalmology Resident Call/Rounds Presentation/Vacation Schedule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55"/>
  <sheetViews>
    <sheetView zoomScale="77" zoomScaleNormal="73" zoomScalePageLayoutView="150" workbookViewId="0"/>
  </sheetViews>
  <sheetFormatPr defaultColWidth="8.88671875" defaultRowHeight="12" x14ac:dyDescent="0.25"/>
  <cols>
    <col min="1" max="8" width="18.88671875" style="3" customWidth="1"/>
    <col min="9" max="10" width="8.88671875" style="3"/>
    <col min="11" max="11" width="5.88671875" style="3" bestFit="1" customWidth="1"/>
    <col min="12" max="12" width="3.5546875" style="3" customWidth="1"/>
    <col min="13" max="13" width="5.44140625" style="3" bestFit="1" customWidth="1"/>
    <col min="14" max="14" width="2.88671875" style="3" bestFit="1" customWidth="1"/>
    <col min="15" max="15" width="5.88671875" style="3" bestFit="1" customWidth="1"/>
    <col min="16" max="16" width="3.5546875" style="3" customWidth="1"/>
    <col min="17" max="17" width="6.88671875" style="3" bestFit="1" customWidth="1"/>
    <col min="18" max="18" width="3.5546875" style="3" customWidth="1"/>
    <col min="19" max="16384" width="8.88671875" style="3"/>
  </cols>
  <sheetData>
    <row r="1" spans="1:19" ht="16.2" thickBot="1" x14ac:dyDescent="0.35">
      <c r="B1" s="260" t="s">
        <v>64</v>
      </c>
      <c r="C1" s="261"/>
      <c r="D1" s="261"/>
      <c r="E1" s="261"/>
      <c r="F1" s="261"/>
      <c r="G1" s="261"/>
      <c r="H1" s="261"/>
    </row>
    <row r="2" spans="1:19" ht="12.6" thickBot="1" x14ac:dyDescent="0.3">
      <c r="A2" s="63"/>
      <c r="B2" s="64" t="s">
        <v>0</v>
      </c>
      <c r="C2" s="64" t="s">
        <v>1</v>
      </c>
      <c r="D2" s="64" t="s">
        <v>2</v>
      </c>
      <c r="E2" s="64" t="s">
        <v>3</v>
      </c>
      <c r="F2" s="64" t="s">
        <v>4</v>
      </c>
      <c r="G2" s="64" t="s">
        <v>5</v>
      </c>
      <c r="H2" s="64" t="s">
        <v>6</v>
      </c>
      <c r="J2" s="247"/>
      <c r="K2" s="249" t="s">
        <v>112</v>
      </c>
      <c r="L2" s="249" t="s">
        <v>113</v>
      </c>
      <c r="M2" s="249" t="s">
        <v>114</v>
      </c>
      <c r="N2" s="249" t="s">
        <v>113</v>
      </c>
      <c r="O2" s="249" t="s">
        <v>104</v>
      </c>
      <c r="P2" s="249" t="s">
        <v>113</v>
      </c>
      <c r="Q2" s="249" t="s">
        <v>105</v>
      </c>
      <c r="R2" s="249" t="s">
        <v>113</v>
      </c>
      <c r="S2" s="249" t="s">
        <v>38</v>
      </c>
    </row>
    <row r="3" spans="1:19" ht="13.35" customHeight="1" x14ac:dyDescent="0.25">
      <c r="A3" s="69"/>
      <c r="B3" s="96">
        <v>1</v>
      </c>
      <c r="C3" s="159">
        <v>2</v>
      </c>
      <c r="D3" s="68">
        <v>3</v>
      </c>
      <c r="E3" s="67">
        <v>4</v>
      </c>
      <c r="F3" s="67">
        <v>5</v>
      </c>
      <c r="G3" s="68">
        <v>6</v>
      </c>
      <c r="H3" s="68">
        <v>7</v>
      </c>
      <c r="J3" s="247" t="s">
        <v>84</v>
      </c>
      <c r="K3" s="248">
        <v>0</v>
      </c>
      <c r="L3" s="250">
        <f>K3+'October 2026'!L3</f>
        <v>8</v>
      </c>
      <c r="M3" s="248">
        <v>1</v>
      </c>
      <c r="N3" s="250">
        <f>M3+'October 2026'!N3</f>
        <v>3</v>
      </c>
      <c r="O3" s="248">
        <v>1</v>
      </c>
      <c r="P3" s="250">
        <f>O3+'October 2026'!P3</f>
        <v>3</v>
      </c>
      <c r="Q3" s="248">
        <v>1</v>
      </c>
      <c r="R3" s="250">
        <f>Q3+'October 2026'!R3</f>
        <v>4</v>
      </c>
      <c r="S3" s="250">
        <f>L3+N3+P3+R3</f>
        <v>18</v>
      </c>
    </row>
    <row r="4" spans="1:19" ht="13.35" customHeight="1" x14ac:dyDescent="0.25">
      <c r="A4" s="181" t="s">
        <v>7</v>
      </c>
      <c r="B4" s="70" t="s">
        <v>93</v>
      </c>
      <c r="C4" s="3" t="s">
        <v>90</v>
      </c>
      <c r="D4" s="70" t="s">
        <v>88</v>
      </c>
      <c r="E4" s="70" t="s">
        <v>85</v>
      </c>
      <c r="F4" s="70" t="s">
        <v>93</v>
      </c>
      <c r="G4" s="70" t="s">
        <v>89</v>
      </c>
      <c r="H4" s="70" t="s">
        <v>86</v>
      </c>
      <c r="J4" s="248" t="s">
        <v>93</v>
      </c>
      <c r="K4" s="248">
        <v>3</v>
      </c>
      <c r="L4" s="250">
        <f>K4+'October 2026'!L4</f>
        <v>11</v>
      </c>
      <c r="M4" s="248">
        <v>0</v>
      </c>
      <c r="N4" s="250">
        <f>M4+'October 2026'!N4</f>
        <v>2</v>
      </c>
      <c r="O4" s="248">
        <v>0</v>
      </c>
      <c r="P4" s="250">
        <f>O4+'October 2026'!P4</f>
        <v>1</v>
      </c>
      <c r="Q4" s="248">
        <v>1</v>
      </c>
      <c r="R4" s="250">
        <f>Q4+'October 2026'!R4</f>
        <v>3</v>
      </c>
      <c r="S4" s="250">
        <f t="shared" ref="S4:S15" si="0">L4+N4+P4+R4</f>
        <v>17</v>
      </c>
    </row>
    <row r="5" spans="1:19" ht="13.35" customHeight="1" x14ac:dyDescent="0.25">
      <c r="A5" s="150" t="s">
        <v>8</v>
      </c>
      <c r="B5" s="71" t="s">
        <v>88</v>
      </c>
      <c r="C5" s="62"/>
      <c r="D5" s="62"/>
      <c r="E5" s="62"/>
      <c r="F5" s="62"/>
      <c r="G5" s="62"/>
      <c r="H5" s="62"/>
      <c r="J5" s="247" t="s">
        <v>86</v>
      </c>
      <c r="K5" s="248">
        <v>3</v>
      </c>
      <c r="L5" s="250">
        <f>K5+'October 2026'!L5</f>
        <v>11</v>
      </c>
      <c r="M5" s="248">
        <v>1</v>
      </c>
      <c r="N5" s="250">
        <f>M5+'October 2026'!N5</f>
        <v>3</v>
      </c>
      <c r="O5" s="248">
        <v>0</v>
      </c>
      <c r="P5" s="250">
        <f>O5+'October 2026'!P5</f>
        <v>1</v>
      </c>
      <c r="Q5" s="248">
        <v>0</v>
      </c>
      <c r="R5" s="250">
        <f>Q5+'October 2026'!R5</f>
        <v>3</v>
      </c>
      <c r="S5" s="250">
        <f t="shared" si="0"/>
        <v>18</v>
      </c>
    </row>
    <row r="6" spans="1:19" ht="13.35" customHeight="1" x14ac:dyDescent="0.25">
      <c r="A6" s="72" t="s">
        <v>9</v>
      </c>
      <c r="B6" s="71" t="s">
        <v>98</v>
      </c>
      <c r="C6" s="3" t="s">
        <v>97</v>
      </c>
      <c r="D6" s="203" t="s">
        <v>25</v>
      </c>
      <c r="E6" s="74" t="s">
        <v>98</v>
      </c>
      <c r="F6" s="74" t="s">
        <v>97</v>
      </c>
      <c r="G6" s="74" t="s">
        <v>100</v>
      </c>
      <c r="H6" s="204" t="s">
        <v>100</v>
      </c>
      <c r="J6" s="247" t="s">
        <v>89</v>
      </c>
      <c r="K6" s="248">
        <v>2</v>
      </c>
      <c r="L6" s="250">
        <f>K6+'October 2026'!L6</f>
        <v>12</v>
      </c>
      <c r="M6" s="248">
        <v>0</v>
      </c>
      <c r="N6" s="250">
        <f>M6+'October 2026'!N6</f>
        <v>3</v>
      </c>
      <c r="O6" s="248">
        <v>2</v>
      </c>
      <c r="P6" s="250">
        <f>O6+'October 2026'!P6</f>
        <v>5</v>
      </c>
      <c r="Q6" s="248">
        <v>2</v>
      </c>
      <c r="R6" s="250">
        <f>Q6+'October 2026'!R6</f>
        <v>3</v>
      </c>
      <c r="S6" s="250">
        <f t="shared" si="0"/>
        <v>23</v>
      </c>
    </row>
    <row r="7" spans="1:19" ht="13.35" customHeight="1" x14ac:dyDescent="0.25">
      <c r="A7" s="72" t="s">
        <v>10</v>
      </c>
      <c r="B7" s="73"/>
      <c r="C7" s="73"/>
      <c r="D7" s="73"/>
      <c r="E7" s="74" t="s">
        <v>44</v>
      </c>
      <c r="F7" s="73"/>
      <c r="G7" s="73"/>
      <c r="H7" s="73"/>
      <c r="J7" s="248" t="s">
        <v>87</v>
      </c>
      <c r="K7" s="248">
        <v>2</v>
      </c>
      <c r="L7" s="250">
        <f>K7+'October 2026'!L7</f>
        <v>10</v>
      </c>
      <c r="M7" s="248">
        <v>1</v>
      </c>
      <c r="N7" s="250">
        <f>M7+'October 2026'!N7</f>
        <v>4</v>
      </c>
      <c r="O7" s="248">
        <v>1</v>
      </c>
      <c r="P7" s="250">
        <f>O7+'October 2026'!P7</f>
        <v>3</v>
      </c>
      <c r="Q7" s="248">
        <v>1</v>
      </c>
      <c r="R7" s="250">
        <f>Q7+'October 2026'!R7</f>
        <v>3</v>
      </c>
      <c r="S7" s="250">
        <f t="shared" si="0"/>
        <v>20</v>
      </c>
    </row>
    <row r="8" spans="1:19" ht="13.35" customHeight="1" x14ac:dyDescent="0.25">
      <c r="A8" s="65" t="s">
        <v>11</v>
      </c>
      <c r="B8" s="152"/>
      <c r="C8" s="70"/>
      <c r="D8" s="70"/>
      <c r="E8" s="70"/>
      <c r="F8" s="70"/>
      <c r="G8" s="70"/>
      <c r="H8" s="152"/>
      <c r="J8" s="248" t="s">
        <v>88</v>
      </c>
      <c r="K8" s="248">
        <v>3</v>
      </c>
      <c r="L8" s="250">
        <f>K8+'October 2026'!L8</f>
        <v>11</v>
      </c>
      <c r="M8" s="248">
        <v>0</v>
      </c>
      <c r="N8" s="250">
        <f>M8+'October 2026'!N8</f>
        <v>2</v>
      </c>
      <c r="O8" s="248">
        <v>1</v>
      </c>
      <c r="P8" s="250">
        <f>O8+'October 2026'!P8</f>
        <v>3</v>
      </c>
      <c r="Q8" s="248">
        <v>0</v>
      </c>
      <c r="R8" s="250">
        <f>Q8+'October 2026'!R8</f>
        <v>3</v>
      </c>
      <c r="S8" s="250">
        <f t="shared" si="0"/>
        <v>19</v>
      </c>
    </row>
    <row r="9" spans="1:19" ht="13.35" customHeight="1" x14ac:dyDescent="0.25">
      <c r="A9" s="65"/>
      <c r="B9" s="83"/>
      <c r="C9" s="70"/>
      <c r="D9" s="70"/>
      <c r="E9" s="70"/>
      <c r="F9" s="70"/>
      <c r="G9" s="70"/>
      <c r="H9" s="83"/>
      <c r="J9" s="248" t="s">
        <v>90</v>
      </c>
      <c r="K9" s="248">
        <v>3</v>
      </c>
      <c r="L9" s="250">
        <f>K9+'October 2026'!L9</f>
        <v>11</v>
      </c>
      <c r="M9" s="248">
        <v>1</v>
      </c>
      <c r="N9" s="250">
        <f>M9+'October 2026'!N9</f>
        <v>4</v>
      </c>
      <c r="O9" s="248">
        <v>1</v>
      </c>
      <c r="P9" s="250">
        <f>O9+'October 2026'!P9</f>
        <v>3</v>
      </c>
      <c r="Q9" s="248">
        <v>0</v>
      </c>
      <c r="R9" s="250">
        <f>Q9+'October 2026'!R9</f>
        <v>2</v>
      </c>
      <c r="S9" s="250">
        <f t="shared" si="0"/>
        <v>20</v>
      </c>
    </row>
    <row r="10" spans="1:19" ht="13.35" customHeight="1" thickBot="1" x14ac:dyDescent="0.3">
      <c r="A10" s="79"/>
      <c r="B10" s="78"/>
      <c r="C10" s="80"/>
      <c r="D10" s="80"/>
      <c r="E10" s="80"/>
      <c r="F10" s="206"/>
      <c r="G10" s="80"/>
      <c r="H10" s="78"/>
      <c r="J10" s="248" t="s">
        <v>85</v>
      </c>
      <c r="K10" s="248">
        <v>2</v>
      </c>
      <c r="L10" s="250">
        <f>K10+'October 2026'!L10</f>
        <v>11</v>
      </c>
      <c r="M10" s="248">
        <v>1</v>
      </c>
      <c r="N10" s="250">
        <f>M10+'October 2026'!N10</f>
        <v>3</v>
      </c>
      <c r="O10" s="248">
        <v>0</v>
      </c>
      <c r="P10" s="250">
        <f>O10+'October 2026'!P10</f>
        <v>4</v>
      </c>
      <c r="Q10" s="248">
        <v>0</v>
      </c>
      <c r="R10" s="250">
        <f>Q10+'October 2026'!R10</f>
        <v>2</v>
      </c>
      <c r="S10" s="250">
        <f t="shared" si="0"/>
        <v>20</v>
      </c>
    </row>
    <row r="11" spans="1:19" ht="12" customHeight="1" x14ac:dyDescent="0.25">
      <c r="A11" s="65"/>
      <c r="B11" s="68">
        <v>8</v>
      </c>
      <c r="C11" s="67">
        <v>9</v>
      </c>
      <c r="D11" s="67">
        <v>10</v>
      </c>
      <c r="E11" s="68" t="s">
        <v>66</v>
      </c>
      <c r="F11" s="68">
        <v>12</v>
      </c>
      <c r="G11" s="68">
        <v>13</v>
      </c>
      <c r="H11" s="68">
        <v>14</v>
      </c>
      <c r="J11" s="248"/>
      <c r="K11" s="248"/>
      <c r="L11" s="250"/>
      <c r="M11" s="248"/>
      <c r="N11" s="250"/>
      <c r="O11" s="248"/>
      <c r="P11" s="250"/>
      <c r="Q11" s="248"/>
      <c r="R11" s="250"/>
      <c r="S11" s="250"/>
    </row>
    <row r="12" spans="1:19" ht="13.35" customHeight="1" x14ac:dyDescent="0.25">
      <c r="A12" s="69" t="s">
        <v>7</v>
      </c>
      <c r="B12" s="182" t="s">
        <v>86</v>
      </c>
      <c r="C12" s="182" t="s">
        <v>85</v>
      </c>
      <c r="D12" s="182" t="s">
        <v>86</v>
      </c>
      <c r="E12" s="182" t="s">
        <v>88</v>
      </c>
      <c r="F12" s="182" t="s">
        <v>93</v>
      </c>
      <c r="G12" s="183" t="s">
        <v>90</v>
      </c>
      <c r="H12" s="183" t="s">
        <v>84</v>
      </c>
      <c r="J12" s="248" t="s">
        <v>25</v>
      </c>
      <c r="K12" s="248">
        <v>3</v>
      </c>
      <c r="L12" s="250">
        <f>K12+'October 2026'!L12</f>
        <v>23</v>
      </c>
      <c r="M12" s="248">
        <v>1</v>
      </c>
      <c r="N12" s="250">
        <f>M12+'October 2026'!N12</f>
        <v>6</v>
      </c>
      <c r="O12" s="248">
        <v>1</v>
      </c>
      <c r="P12" s="250">
        <f>O12+'October 2026'!P12</f>
        <v>5</v>
      </c>
      <c r="Q12" s="248"/>
      <c r="R12" s="250">
        <f>Q12+'October 2026'!R12</f>
        <v>0</v>
      </c>
      <c r="S12" s="250">
        <f t="shared" si="0"/>
        <v>34</v>
      </c>
    </row>
    <row r="13" spans="1:19" ht="13.35" customHeight="1" x14ac:dyDescent="0.25">
      <c r="A13" s="150" t="s">
        <v>8</v>
      </c>
      <c r="B13" s="71" t="s">
        <v>89</v>
      </c>
      <c r="C13" s="62"/>
      <c r="D13" s="62"/>
      <c r="E13" s="62"/>
      <c r="F13" s="62"/>
      <c r="G13" s="62"/>
      <c r="H13" s="62"/>
      <c r="J13" s="248" t="s">
        <v>100</v>
      </c>
      <c r="K13" s="248">
        <v>3</v>
      </c>
      <c r="L13" s="250">
        <f>K13+'October 2026'!L13</f>
        <v>21</v>
      </c>
      <c r="M13" s="248">
        <v>1</v>
      </c>
      <c r="N13" s="250">
        <f>M13+'October 2026'!N13</f>
        <v>5</v>
      </c>
      <c r="O13" s="248">
        <v>1</v>
      </c>
      <c r="P13" s="250">
        <f>O13+'October 2026'!P13</f>
        <v>5</v>
      </c>
      <c r="Q13" s="248"/>
      <c r="R13" s="250">
        <f>Q13+'October 2026'!R13</f>
        <v>0</v>
      </c>
      <c r="S13" s="250">
        <f t="shared" si="0"/>
        <v>31</v>
      </c>
    </row>
    <row r="14" spans="1:19" ht="13.35" customHeight="1" x14ac:dyDescent="0.25">
      <c r="A14" s="72" t="s">
        <v>9</v>
      </c>
      <c r="B14" s="74" t="s">
        <v>100</v>
      </c>
      <c r="C14" s="204" t="s">
        <v>97</v>
      </c>
      <c r="D14" s="74" t="s">
        <v>25</v>
      </c>
      <c r="E14" s="3" t="s">
        <v>98</v>
      </c>
      <c r="F14" s="74" t="s">
        <v>97</v>
      </c>
      <c r="G14" s="74" t="s">
        <v>25</v>
      </c>
      <c r="H14" s="74" t="s">
        <v>25</v>
      </c>
      <c r="J14" s="248" t="s">
        <v>98</v>
      </c>
      <c r="K14" s="248">
        <v>4</v>
      </c>
      <c r="L14" s="250">
        <f>K14+'October 2026'!L14</f>
        <v>20</v>
      </c>
      <c r="M14" s="248">
        <v>1</v>
      </c>
      <c r="N14" s="250">
        <f>M14+'October 2026'!N14</f>
        <v>5</v>
      </c>
      <c r="O14" s="248">
        <v>1</v>
      </c>
      <c r="P14" s="250">
        <f>O14+'October 2026'!P14</f>
        <v>4</v>
      </c>
      <c r="Q14" s="248"/>
      <c r="R14" s="250">
        <f>Q14+'October 2026'!R14</f>
        <v>0</v>
      </c>
      <c r="S14" s="250">
        <f t="shared" si="0"/>
        <v>29</v>
      </c>
    </row>
    <row r="15" spans="1:19" ht="12.75" customHeight="1" x14ac:dyDescent="0.25">
      <c r="A15" s="72" t="s">
        <v>10</v>
      </c>
      <c r="B15" s="73"/>
      <c r="C15" s="73"/>
      <c r="D15" s="73"/>
      <c r="E15" s="74" t="s">
        <v>88</v>
      </c>
      <c r="F15" s="73"/>
      <c r="G15" s="73"/>
      <c r="H15" s="73"/>
      <c r="J15" s="248" t="s">
        <v>97</v>
      </c>
      <c r="K15" s="248">
        <v>5</v>
      </c>
      <c r="L15" s="250">
        <f>K15+'October 2026'!L15</f>
        <v>19</v>
      </c>
      <c r="M15" s="248">
        <v>1</v>
      </c>
      <c r="N15" s="250">
        <f>M15+'October 2026'!N15</f>
        <v>7</v>
      </c>
      <c r="O15" s="248">
        <v>1</v>
      </c>
      <c r="P15" s="250">
        <f>O15+'October 2026'!P15</f>
        <v>6</v>
      </c>
      <c r="Q15" s="248"/>
      <c r="R15" s="250">
        <f>Q15+'October 2026'!R15</f>
        <v>0</v>
      </c>
      <c r="S15" s="250">
        <f t="shared" si="0"/>
        <v>32</v>
      </c>
    </row>
    <row r="16" spans="1:19" ht="12.75" customHeight="1" x14ac:dyDescent="0.25">
      <c r="A16" s="65" t="s">
        <v>11</v>
      </c>
      <c r="B16" s="83"/>
      <c r="C16" s="75"/>
      <c r="D16" s="75"/>
      <c r="E16" s="75"/>
      <c r="F16" s="75"/>
      <c r="G16" s="75"/>
      <c r="H16" s="76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21" ht="13.35" customHeight="1" x14ac:dyDescent="0.25">
      <c r="A17" s="65"/>
      <c r="B17" s="83"/>
      <c r="C17" s="70"/>
      <c r="D17" s="70"/>
      <c r="E17" s="70"/>
      <c r="F17" s="70"/>
      <c r="G17" s="70"/>
      <c r="H17" s="76"/>
      <c r="J17" s="1"/>
      <c r="K17" s="1" t="s">
        <v>42</v>
      </c>
      <c r="L17" s="1"/>
      <c r="M17" s="1"/>
      <c r="N17" s="1" t="s">
        <v>146</v>
      </c>
      <c r="O17" s="1"/>
      <c r="P17" s="1"/>
      <c r="Q17" s="1"/>
      <c r="R17" s="1"/>
      <c r="S17" s="1"/>
      <c r="T17" s="1"/>
      <c r="U17" s="1"/>
    </row>
    <row r="18" spans="1:21" ht="13.35" customHeight="1" thickBot="1" x14ac:dyDescent="0.3">
      <c r="A18" s="79"/>
      <c r="B18" s="78"/>
      <c r="C18" s="80"/>
      <c r="D18" s="80"/>
      <c r="E18" s="80"/>
      <c r="F18" s="206"/>
      <c r="G18" s="206"/>
      <c r="H18" s="81"/>
      <c r="J18" s="3" t="s">
        <v>84</v>
      </c>
      <c r="K18" s="1">
        <v>1</v>
      </c>
      <c r="L18" s="1"/>
      <c r="M18" s="1"/>
      <c r="N18" s="1">
        <v>2</v>
      </c>
      <c r="O18" s="1"/>
      <c r="P18" s="1"/>
      <c r="R18" s="1"/>
      <c r="S18" s="1"/>
      <c r="T18" s="1"/>
    </row>
    <row r="19" spans="1:21" ht="13.35" customHeight="1" x14ac:dyDescent="0.25">
      <c r="A19" s="65"/>
      <c r="B19" s="68">
        <v>15</v>
      </c>
      <c r="C19" s="68">
        <v>16</v>
      </c>
      <c r="D19" s="68">
        <v>17</v>
      </c>
      <c r="E19" s="68">
        <v>18</v>
      </c>
      <c r="F19" s="67">
        <v>19</v>
      </c>
      <c r="G19" s="67">
        <v>20</v>
      </c>
      <c r="H19" s="66">
        <v>21</v>
      </c>
      <c r="J19" s="1" t="s">
        <v>93</v>
      </c>
      <c r="K19" s="1"/>
      <c r="L19" s="1"/>
      <c r="M19" s="1"/>
      <c r="N19" s="1">
        <v>1</v>
      </c>
      <c r="O19" s="1"/>
      <c r="P19" s="1"/>
      <c r="Q19" s="1"/>
      <c r="R19" s="1"/>
      <c r="S19" s="1"/>
      <c r="T19" s="1"/>
    </row>
    <row r="20" spans="1:21" ht="13.35" customHeight="1" x14ac:dyDescent="0.25">
      <c r="A20" s="69" t="s">
        <v>7</v>
      </c>
      <c r="B20" s="71" t="s">
        <v>84</v>
      </c>
      <c r="C20" s="71" t="s">
        <v>90</v>
      </c>
      <c r="D20" s="182" t="s">
        <v>89</v>
      </c>
      <c r="E20" s="182" t="s">
        <v>86</v>
      </c>
      <c r="F20" s="182" t="s">
        <v>93</v>
      </c>
      <c r="G20" s="183" t="s">
        <v>89</v>
      </c>
      <c r="H20" s="183" t="s">
        <v>85</v>
      </c>
      <c r="J20" s="3" t="s">
        <v>86</v>
      </c>
      <c r="K20" s="1">
        <v>1</v>
      </c>
      <c r="L20" s="1"/>
      <c r="M20" s="1"/>
      <c r="N20" s="1">
        <v>2</v>
      </c>
      <c r="O20" s="1"/>
      <c r="P20" s="1"/>
      <c r="R20" s="1"/>
      <c r="S20" s="1"/>
      <c r="T20" s="1"/>
    </row>
    <row r="21" spans="1:21" ht="13.35" customHeight="1" x14ac:dyDescent="0.25">
      <c r="A21" s="150" t="s">
        <v>8</v>
      </c>
      <c r="B21" s="71" t="s">
        <v>93</v>
      </c>
      <c r="C21" s="62"/>
      <c r="D21" s="62"/>
      <c r="E21" s="62"/>
      <c r="F21" s="62"/>
      <c r="G21" s="62"/>
      <c r="H21" s="62"/>
      <c r="J21" s="3" t="s">
        <v>89</v>
      </c>
      <c r="K21" s="1">
        <v>1</v>
      </c>
      <c r="L21" s="1"/>
      <c r="M21" s="1"/>
      <c r="N21" s="1">
        <v>2</v>
      </c>
      <c r="O21" s="1"/>
      <c r="P21" s="1"/>
      <c r="R21" s="1"/>
      <c r="S21" s="1"/>
      <c r="T21" s="1"/>
    </row>
    <row r="22" spans="1:21" ht="13.35" customHeight="1" x14ac:dyDescent="0.25">
      <c r="A22" s="72" t="s">
        <v>9</v>
      </c>
      <c r="B22" s="74" t="s">
        <v>25</v>
      </c>
      <c r="C22" s="74" t="s">
        <v>98</v>
      </c>
      <c r="D22" s="74" t="s">
        <v>25</v>
      </c>
      <c r="E22" s="71" t="s">
        <v>97</v>
      </c>
      <c r="F22" s="71" t="s">
        <v>100</v>
      </c>
      <c r="G22" s="74" t="s">
        <v>98</v>
      </c>
      <c r="H22" s="74" t="s">
        <v>98</v>
      </c>
      <c r="J22" s="1" t="s">
        <v>87</v>
      </c>
      <c r="K22" s="1"/>
      <c r="L22" s="1"/>
      <c r="M22" s="1"/>
      <c r="N22" s="1">
        <v>1</v>
      </c>
      <c r="O22" s="1"/>
      <c r="P22" s="1"/>
      <c r="Q22" s="1"/>
      <c r="R22" s="1"/>
      <c r="S22" s="1"/>
      <c r="T22" s="1"/>
    </row>
    <row r="23" spans="1:21" ht="13.35" customHeight="1" x14ac:dyDescent="0.25">
      <c r="A23" s="72" t="s">
        <v>10</v>
      </c>
      <c r="B23" s="73"/>
      <c r="C23" s="73"/>
      <c r="D23" s="73"/>
      <c r="E23" s="74" t="s">
        <v>86</v>
      </c>
      <c r="F23" s="62"/>
      <c r="G23" s="73"/>
      <c r="H23" s="73"/>
      <c r="J23" s="3" t="s">
        <v>88</v>
      </c>
      <c r="K23" s="1"/>
      <c r="L23" s="1"/>
      <c r="M23" s="1"/>
      <c r="N23" s="1">
        <v>2</v>
      </c>
      <c r="O23" s="1"/>
      <c r="P23" s="1"/>
      <c r="R23" s="1"/>
      <c r="S23" s="1"/>
      <c r="T23" s="1"/>
    </row>
    <row r="24" spans="1:21" ht="13.35" customHeight="1" x14ac:dyDescent="0.25">
      <c r="A24" s="65" t="s">
        <v>11</v>
      </c>
      <c r="B24" s="83"/>
      <c r="C24" s="70" t="s">
        <v>88</v>
      </c>
      <c r="D24" s="70" t="s">
        <v>88</v>
      </c>
      <c r="E24" s="233" t="s">
        <v>88</v>
      </c>
      <c r="F24" s="70" t="s">
        <v>88</v>
      </c>
      <c r="G24" s="70" t="s">
        <v>88</v>
      </c>
      <c r="H24" s="83"/>
      <c r="J24" s="3" t="s">
        <v>90</v>
      </c>
      <c r="K24" s="1"/>
      <c r="L24" s="1"/>
      <c r="M24" s="1"/>
      <c r="N24" s="1">
        <v>1</v>
      </c>
      <c r="O24" s="1"/>
      <c r="P24" s="1"/>
      <c r="R24" s="1"/>
      <c r="S24" s="1"/>
      <c r="T24" s="1"/>
    </row>
    <row r="25" spans="1:21" ht="13.35" customHeight="1" x14ac:dyDescent="0.25">
      <c r="A25" s="65"/>
      <c r="B25" s="83"/>
      <c r="C25" s="70"/>
      <c r="D25" s="162"/>
      <c r="E25" s="162"/>
      <c r="F25" s="70"/>
      <c r="G25" s="70"/>
      <c r="H25" s="76"/>
      <c r="J25" s="3" t="s">
        <v>85</v>
      </c>
      <c r="K25" s="1"/>
      <c r="L25" s="1"/>
      <c r="M25" s="1"/>
      <c r="N25" s="1">
        <v>1</v>
      </c>
      <c r="O25" s="1"/>
      <c r="P25" s="1"/>
      <c r="R25" s="1"/>
      <c r="S25" s="1"/>
      <c r="T25" s="1"/>
    </row>
    <row r="26" spans="1:21" ht="13.35" customHeight="1" thickBot="1" x14ac:dyDescent="0.3">
      <c r="A26" s="184"/>
      <c r="B26" s="81"/>
      <c r="C26" s="80"/>
      <c r="D26" s="168"/>
      <c r="E26" s="168"/>
      <c r="F26" s="80"/>
      <c r="G26" s="88"/>
      <c r="H26" s="185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1" ht="13.35" customHeight="1" x14ac:dyDescent="0.25">
      <c r="A27" s="65"/>
      <c r="B27" s="68">
        <v>22</v>
      </c>
      <c r="C27" s="68">
        <v>23</v>
      </c>
      <c r="D27" s="68">
        <v>24</v>
      </c>
      <c r="E27" s="68">
        <v>25</v>
      </c>
      <c r="F27" s="67" t="s">
        <v>65</v>
      </c>
      <c r="G27" s="67">
        <v>27</v>
      </c>
      <c r="H27" s="66">
        <v>28</v>
      </c>
      <c r="J27" s="3" t="s">
        <v>25</v>
      </c>
      <c r="N27" s="242">
        <v>1</v>
      </c>
      <c r="O27" s="1"/>
    </row>
    <row r="28" spans="1:21" x14ac:dyDescent="0.25">
      <c r="A28" s="69" t="s">
        <v>7</v>
      </c>
      <c r="B28" s="71" t="s">
        <v>85</v>
      </c>
      <c r="C28" s="71" t="s">
        <v>90</v>
      </c>
      <c r="D28" s="182" t="s">
        <v>88</v>
      </c>
      <c r="E28" s="182" t="s">
        <v>89</v>
      </c>
      <c r="F28" s="182" t="s">
        <v>89</v>
      </c>
      <c r="G28" s="183" t="s">
        <v>84</v>
      </c>
      <c r="H28" s="183" t="s">
        <v>90</v>
      </c>
      <c r="J28" s="3" t="s">
        <v>100</v>
      </c>
      <c r="N28" s="242">
        <v>1</v>
      </c>
      <c r="O28" s="1"/>
    </row>
    <row r="29" spans="1:21" x14ac:dyDescent="0.25">
      <c r="A29" s="150" t="s">
        <v>8</v>
      </c>
      <c r="B29" s="71" t="s">
        <v>89</v>
      </c>
      <c r="C29" s="62"/>
      <c r="D29" s="62"/>
      <c r="E29" s="62"/>
      <c r="F29" s="62"/>
      <c r="G29" s="62"/>
      <c r="H29" s="62"/>
      <c r="J29" s="3" t="s">
        <v>98</v>
      </c>
      <c r="N29" s="3">
        <v>1</v>
      </c>
    </row>
    <row r="30" spans="1:21" x14ac:dyDescent="0.25">
      <c r="A30" s="72" t="s">
        <v>9</v>
      </c>
      <c r="B30" s="74" t="s">
        <v>98</v>
      </c>
      <c r="C30" s="74" t="s">
        <v>98</v>
      </c>
      <c r="D30" s="74" t="s">
        <v>25</v>
      </c>
      <c r="E30" s="71" t="s">
        <v>100</v>
      </c>
      <c r="F30" s="74" t="s">
        <v>100</v>
      </c>
      <c r="G30" s="74" t="s">
        <v>97</v>
      </c>
      <c r="H30" s="74" t="s">
        <v>97</v>
      </c>
      <c r="J30" s="3" t="s">
        <v>97</v>
      </c>
      <c r="N30" s="3">
        <v>1</v>
      </c>
    </row>
    <row r="31" spans="1:21" x14ac:dyDescent="0.25">
      <c r="A31" s="72" t="s">
        <v>10</v>
      </c>
      <c r="B31" s="73"/>
      <c r="C31" s="73"/>
      <c r="D31" s="73"/>
      <c r="E31" s="74" t="s">
        <v>84</v>
      </c>
      <c r="F31" s="73"/>
      <c r="G31" s="73"/>
      <c r="H31" s="73"/>
    </row>
    <row r="32" spans="1:21" x14ac:dyDescent="0.25">
      <c r="A32" s="65" t="s">
        <v>11</v>
      </c>
      <c r="B32" s="83"/>
      <c r="C32" s="233" t="s">
        <v>86</v>
      </c>
      <c r="D32" s="70" t="s">
        <v>86</v>
      </c>
      <c r="E32" s="70" t="s">
        <v>86</v>
      </c>
      <c r="F32" s="153"/>
      <c r="G32" s="76"/>
      <c r="H32" s="83"/>
      <c r="J32" s="1" t="s">
        <v>115</v>
      </c>
    </row>
    <row r="33" spans="1:10" x14ac:dyDescent="0.25">
      <c r="A33" s="65"/>
      <c r="B33" s="83"/>
      <c r="C33" s="70" t="s">
        <v>93</v>
      </c>
      <c r="D33" s="70" t="s">
        <v>93</v>
      </c>
      <c r="E33" s="70" t="s">
        <v>93</v>
      </c>
      <c r="F33" s="76"/>
      <c r="G33" s="257"/>
      <c r="H33" s="76"/>
      <c r="J33" s="1" t="s">
        <v>132</v>
      </c>
    </row>
    <row r="34" spans="1:10" ht="12.6" thickBot="1" x14ac:dyDescent="0.3">
      <c r="A34" s="79"/>
      <c r="B34" s="81"/>
      <c r="C34" s="80"/>
      <c r="D34" s="80"/>
      <c r="E34" s="80"/>
      <c r="F34" s="81"/>
      <c r="G34" s="163"/>
      <c r="H34" s="185"/>
      <c r="J34" s="1" t="s">
        <v>136</v>
      </c>
    </row>
    <row r="35" spans="1:10" ht="13.35" customHeight="1" x14ac:dyDescent="0.25">
      <c r="A35" s="65"/>
      <c r="B35" s="68">
        <v>29</v>
      </c>
      <c r="C35" s="68">
        <v>30</v>
      </c>
      <c r="D35" s="86"/>
      <c r="E35" s="86"/>
      <c r="F35" s="101"/>
      <c r="G35" s="101"/>
      <c r="H35" s="87"/>
      <c r="J35" s="1" t="s">
        <v>133</v>
      </c>
    </row>
    <row r="36" spans="1:10" ht="13.35" customHeight="1" x14ac:dyDescent="0.25">
      <c r="A36" s="69" t="s">
        <v>7</v>
      </c>
      <c r="B36" s="71" t="s">
        <v>90</v>
      </c>
      <c r="C36" s="71" t="s">
        <v>86</v>
      </c>
      <c r="D36" s="149"/>
      <c r="E36" s="149"/>
      <c r="F36" s="149"/>
      <c r="G36" s="214"/>
      <c r="H36" s="215"/>
      <c r="J36" s="3" t="s">
        <v>135</v>
      </c>
    </row>
    <row r="37" spans="1:10" ht="13.35" customHeight="1" x14ac:dyDescent="0.25">
      <c r="A37" s="150" t="s">
        <v>8</v>
      </c>
      <c r="B37" s="71" t="s">
        <v>84</v>
      </c>
      <c r="C37" s="62"/>
      <c r="H37" s="77"/>
    </row>
    <row r="38" spans="1:10" ht="13.35" customHeight="1" x14ac:dyDescent="0.25">
      <c r="A38" s="72" t="s">
        <v>9</v>
      </c>
      <c r="B38" s="74" t="s">
        <v>97</v>
      </c>
      <c r="C38" s="74" t="s">
        <v>100</v>
      </c>
      <c r="H38" s="77"/>
      <c r="J38" s="3" t="s">
        <v>106</v>
      </c>
    </row>
    <row r="39" spans="1:10" ht="13.35" customHeight="1" x14ac:dyDescent="0.25">
      <c r="A39" s="72" t="s">
        <v>10</v>
      </c>
      <c r="B39" s="73"/>
      <c r="C39" s="73"/>
      <c r="H39" s="77"/>
    </row>
    <row r="40" spans="1:10" ht="13.35" customHeight="1" x14ac:dyDescent="0.25">
      <c r="A40" s="65" t="s">
        <v>11</v>
      </c>
      <c r="B40" s="83"/>
      <c r="C40" s="70"/>
      <c r="H40" s="77"/>
    </row>
    <row r="41" spans="1:10" ht="13.35" customHeight="1" x14ac:dyDescent="0.25">
      <c r="A41" s="65"/>
      <c r="B41" s="83"/>
      <c r="C41" s="70"/>
      <c r="D41" s="149"/>
      <c r="E41" s="149"/>
      <c r="H41" s="77"/>
    </row>
    <row r="42" spans="1:10" ht="13.35" customHeight="1" thickBot="1" x14ac:dyDescent="0.3">
      <c r="A42" s="184"/>
      <c r="B42" s="81"/>
      <c r="C42" s="80"/>
      <c r="D42" s="217"/>
      <c r="E42" s="217"/>
      <c r="F42" s="213"/>
      <c r="G42" s="213"/>
      <c r="H42" s="218"/>
    </row>
    <row r="43" spans="1:10" ht="15" customHeight="1" x14ac:dyDescent="0.25">
      <c r="A43" s="154" t="s">
        <v>17</v>
      </c>
      <c r="H43" s="180"/>
    </row>
    <row r="44" spans="1:10" x14ac:dyDescent="0.25">
      <c r="A44" s="3" t="s">
        <v>21</v>
      </c>
    </row>
    <row r="45" spans="1:10" x14ac:dyDescent="0.25">
      <c r="A45" s="3" t="s">
        <v>23</v>
      </c>
      <c r="F45" s="84"/>
      <c r="G45" s="156" t="s">
        <v>13</v>
      </c>
      <c r="H45" s="186"/>
    </row>
    <row r="46" spans="1:10" x14ac:dyDescent="0.25">
      <c r="A46" s="3" t="s">
        <v>94</v>
      </c>
    </row>
    <row r="47" spans="1:10" s="1" customFormat="1" ht="12" customHeight="1" x14ac:dyDescent="0.25">
      <c r="A47" s="34"/>
    </row>
    <row r="48" spans="1:10" s="1" customFormat="1" ht="12" customHeight="1" x14ac:dyDescent="0.25">
      <c r="A48" s="108" t="s">
        <v>51</v>
      </c>
      <c r="B48" s="45"/>
      <c r="C48" s="45"/>
      <c r="D48" s="45"/>
      <c r="E48" s="45"/>
      <c r="F48" s="45"/>
      <c r="G48" s="45"/>
      <c r="H48" s="45"/>
    </row>
    <row r="49" spans="1:8" s="1" customFormat="1" ht="12" customHeight="1" thickBot="1" x14ac:dyDescent="0.3">
      <c r="A49" s="45" t="s">
        <v>82</v>
      </c>
      <c r="B49" s="45"/>
      <c r="C49" s="45"/>
      <c r="D49" s="45"/>
      <c r="E49" s="45"/>
      <c r="F49" s="45"/>
      <c r="G49" s="45"/>
      <c r="H49" s="45"/>
    </row>
    <row r="50" spans="1:8" s="1" customFormat="1" ht="12" customHeight="1" x14ac:dyDescent="0.3">
      <c r="A50" s="56" t="s">
        <v>14</v>
      </c>
      <c r="B50" s="60"/>
      <c r="C50" s="106" t="s">
        <v>1</v>
      </c>
      <c r="D50" s="106" t="s">
        <v>2</v>
      </c>
      <c r="E50" s="106" t="s">
        <v>3</v>
      </c>
      <c r="F50" s="106" t="s">
        <v>4</v>
      </c>
      <c r="G50" s="106" t="s">
        <v>5</v>
      </c>
      <c r="H50" s="45"/>
    </row>
    <row r="51" spans="1:8" s="1" customFormat="1" ht="12" customHeight="1" x14ac:dyDescent="0.3">
      <c r="A51" s="56"/>
      <c r="B51" s="104" t="s">
        <v>24</v>
      </c>
      <c r="C51" s="51" t="s">
        <v>145</v>
      </c>
      <c r="D51" s="105"/>
      <c r="E51" s="105"/>
      <c r="F51" s="105"/>
      <c r="G51" s="105"/>
      <c r="H51" s="45"/>
    </row>
    <row r="52" spans="1:8" s="1" customFormat="1" ht="12" customHeight="1" x14ac:dyDescent="0.3">
      <c r="A52" s="34"/>
      <c r="B52" s="104" t="s">
        <v>15</v>
      </c>
      <c r="C52" s="102" t="s">
        <v>86</v>
      </c>
      <c r="D52" s="102"/>
      <c r="E52" s="102" t="s">
        <v>88</v>
      </c>
      <c r="F52" s="102" t="s">
        <v>84</v>
      </c>
      <c r="G52" s="102" t="s">
        <v>93</v>
      </c>
    </row>
    <row r="53" spans="1:8" s="1" customFormat="1" ht="14.4" x14ac:dyDescent="0.3">
      <c r="A53" s="34"/>
      <c r="B53" s="158"/>
      <c r="C53" s="160" t="s">
        <v>90</v>
      </c>
      <c r="D53" s="160"/>
      <c r="E53" s="160"/>
      <c r="F53" s="160" t="s">
        <v>85</v>
      </c>
      <c r="G53" s="160" t="s">
        <v>89</v>
      </c>
    </row>
    <row r="54" spans="1:8" s="1" customFormat="1" ht="14.4" x14ac:dyDescent="0.3">
      <c r="A54" s="34"/>
      <c r="B54" s="158"/>
      <c r="C54" s="122"/>
      <c r="D54" s="122"/>
      <c r="E54" s="122"/>
      <c r="F54" s="122"/>
      <c r="G54" s="122"/>
    </row>
    <row r="55" spans="1:8" x14ac:dyDescent="0.25">
      <c r="A55" s="3" t="s">
        <v>67</v>
      </c>
    </row>
  </sheetData>
  <mergeCells count="1">
    <mergeCell ref="B1:H1"/>
  </mergeCells>
  <phoneticPr fontId="3" type="noConversion"/>
  <pageMargins left="0.3" right="0.25" top="0.6" bottom="0.25" header="0.3" footer="0.3"/>
  <pageSetup scale="79" orientation="landscape" r:id="rId1"/>
  <headerFooter>
    <oddHeader>&amp;C&amp;"Times New Roman,Bold"Ophthalmology Resident Call/Rounds Presentation/Vacation Schedule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57"/>
  <sheetViews>
    <sheetView zoomScale="86" zoomScaleNormal="78" zoomScalePageLayoutView="125" workbookViewId="0"/>
  </sheetViews>
  <sheetFormatPr defaultColWidth="8.88671875" defaultRowHeight="12" x14ac:dyDescent="0.25"/>
  <cols>
    <col min="1" max="8" width="18.88671875" style="3" customWidth="1"/>
    <col min="9" max="9" width="8.88671875" style="2"/>
    <col min="10" max="10" width="8.88671875" style="3"/>
    <col min="11" max="11" width="5.88671875" style="3" bestFit="1" customWidth="1"/>
    <col min="12" max="12" width="3.5546875" style="3" customWidth="1"/>
    <col min="13" max="13" width="5.44140625" style="3" bestFit="1" customWidth="1"/>
    <col min="14" max="14" width="3.5546875" style="3" customWidth="1"/>
    <col min="15" max="15" width="5.88671875" style="3" bestFit="1" customWidth="1"/>
    <col min="16" max="16" width="3.5546875" style="3" customWidth="1"/>
    <col min="17" max="17" width="6.88671875" style="3" bestFit="1" customWidth="1"/>
    <col min="18" max="18" width="3.5546875" style="3" customWidth="1"/>
    <col min="19" max="16384" width="8.88671875" style="3"/>
  </cols>
  <sheetData>
    <row r="1" spans="1:19" ht="16.2" thickBot="1" x14ac:dyDescent="0.35">
      <c r="B1" s="260" t="s">
        <v>68</v>
      </c>
      <c r="C1" s="261"/>
      <c r="D1" s="261"/>
      <c r="E1" s="261"/>
      <c r="F1" s="261"/>
      <c r="G1" s="261"/>
      <c r="H1" s="261"/>
    </row>
    <row r="2" spans="1:19" ht="12.6" thickBot="1" x14ac:dyDescent="0.3">
      <c r="A2" s="63"/>
      <c r="B2" s="64" t="s">
        <v>0</v>
      </c>
      <c r="C2" s="64" t="s">
        <v>1</v>
      </c>
      <c r="D2" s="64" t="s">
        <v>2</v>
      </c>
      <c r="E2" s="64" t="s">
        <v>3</v>
      </c>
      <c r="F2" s="64" t="s">
        <v>4</v>
      </c>
      <c r="G2" s="64" t="s">
        <v>5</v>
      </c>
      <c r="H2" s="64" t="s">
        <v>6</v>
      </c>
      <c r="J2" s="247"/>
      <c r="K2" s="249" t="s">
        <v>112</v>
      </c>
      <c r="L2" s="249" t="s">
        <v>113</v>
      </c>
      <c r="M2" s="249" t="s">
        <v>114</v>
      </c>
      <c r="N2" s="249" t="s">
        <v>113</v>
      </c>
      <c r="O2" s="249" t="s">
        <v>104</v>
      </c>
      <c r="P2" s="249" t="s">
        <v>113</v>
      </c>
      <c r="Q2" s="249" t="s">
        <v>105</v>
      </c>
      <c r="R2" s="249" t="s">
        <v>113</v>
      </c>
      <c r="S2" s="249" t="s">
        <v>38</v>
      </c>
    </row>
    <row r="3" spans="1:19" ht="13.35" customHeight="1" x14ac:dyDescent="0.25">
      <c r="A3" s="65"/>
      <c r="B3" s="89"/>
      <c r="C3" s="87"/>
      <c r="D3" s="68">
        <v>1</v>
      </c>
      <c r="E3" s="68">
        <v>2</v>
      </c>
      <c r="F3" s="68">
        <v>3</v>
      </c>
      <c r="G3" s="68">
        <v>4</v>
      </c>
      <c r="H3" s="68">
        <v>5</v>
      </c>
      <c r="J3" s="247" t="s">
        <v>84</v>
      </c>
      <c r="K3" s="248">
        <v>4</v>
      </c>
      <c r="L3" s="250">
        <f>K3+'November 2026'!L3</f>
        <v>12</v>
      </c>
      <c r="M3" s="248">
        <v>1</v>
      </c>
      <c r="N3" s="250">
        <f>M3+'November 2026'!N3</f>
        <v>4</v>
      </c>
      <c r="O3" s="248">
        <v>0</v>
      </c>
      <c r="P3" s="250">
        <f>O3+'November 2026'!P3</f>
        <v>3</v>
      </c>
      <c r="Q3" s="248">
        <v>0</v>
      </c>
      <c r="R3" s="250">
        <f>Q3+'November 2026'!R3</f>
        <v>4</v>
      </c>
      <c r="S3" s="250">
        <f>L3+N3+P3+R3</f>
        <v>23</v>
      </c>
    </row>
    <row r="4" spans="1:19" ht="13.35" customHeight="1" x14ac:dyDescent="0.25">
      <c r="A4" s="69" t="s">
        <v>7</v>
      </c>
      <c r="B4" s="252"/>
      <c r="C4" s="77"/>
      <c r="D4" s="71" t="s">
        <v>88</v>
      </c>
      <c r="E4" s="71" t="s">
        <v>84</v>
      </c>
      <c r="F4" s="71" t="s">
        <v>93</v>
      </c>
      <c r="G4" s="71" t="s">
        <v>87</v>
      </c>
      <c r="H4" s="71" t="s">
        <v>88</v>
      </c>
      <c r="J4" s="248" t="s">
        <v>93</v>
      </c>
      <c r="K4" s="248">
        <v>3</v>
      </c>
      <c r="L4" s="250">
        <f>K4+'November 2026'!L4</f>
        <v>14</v>
      </c>
      <c r="M4" s="248">
        <v>1</v>
      </c>
      <c r="N4" s="250">
        <f>M4+'November 2026'!N4</f>
        <v>3</v>
      </c>
      <c r="O4" s="248">
        <v>0</v>
      </c>
      <c r="P4" s="250">
        <f>O4+'November 2026'!P4</f>
        <v>1</v>
      </c>
      <c r="Q4" s="248">
        <v>1</v>
      </c>
      <c r="R4" s="250">
        <f>Q4+'November 2026'!R4</f>
        <v>4</v>
      </c>
      <c r="S4" s="250">
        <f t="shared" ref="S4:S15" si="0">L4+N4+P4+R4</f>
        <v>22</v>
      </c>
    </row>
    <row r="5" spans="1:19" ht="13.35" customHeight="1" x14ac:dyDescent="0.25">
      <c r="A5" s="150" t="s">
        <v>8</v>
      </c>
      <c r="B5" s="252"/>
      <c r="C5" s="77"/>
      <c r="D5" s="73"/>
      <c r="E5" s="73"/>
      <c r="F5" s="73"/>
      <c r="G5" s="73"/>
      <c r="H5" s="73"/>
      <c r="J5" s="247" t="s">
        <v>86</v>
      </c>
      <c r="K5" s="248">
        <v>4</v>
      </c>
      <c r="L5" s="250">
        <f>K5+'November 2026'!L5</f>
        <v>15</v>
      </c>
      <c r="M5" s="248">
        <v>1</v>
      </c>
      <c r="N5" s="250">
        <f>M5+'November 2026'!N5</f>
        <v>4</v>
      </c>
      <c r="O5" s="248">
        <v>1</v>
      </c>
      <c r="P5" s="250">
        <f>O5+'November 2026'!P5</f>
        <v>2</v>
      </c>
      <c r="Q5" s="248">
        <v>0</v>
      </c>
      <c r="R5" s="250">
        <f>Q5+'November 2026'!R5</f>
        <v>3</v>
      </c>
      <c r="S5" s="250">
        <f t="shared" si="0"/>
        <v>24</v>
      </c>
    </row>
    <row r="6" spans="1:19" ht="13.35" customHeight="1" x14ac:dyDescent="0.25">
      <c r="A6" s="72" t="s">
        <v>9</v>
      </c>
      <c r="B6" s="252"/>
      <c r="C6" s="77"/>
      <c r="D6" s="71" t="s">
        <v>25</v>
      </c>
      <c r="E6" s="71" t="s">
        <v>98</v>
      </c>
      <c r="F6" s="71" t="s">
        <v>97</v>
      </c>
      <c r="G6" s="74" t="s">
        <v>25</v>
      </c>
      <c r="H6" s="74" t="s">
        <v>25</v>
      </c>
      <c r="J6" s="247" t="s">
        <v>89</v>
      </c>
      <c r="K6" s="248">
        <v>1</v>
      </c>
      <c r="L6" s="250">
        <f>K6+'November 2026'!L6</f>
        <v>13</v>
      </c>
      <c r="M6" s="248">
        <v>0</v>
      </c>
      <c r="N6" s="250">
        <f>M6+'November 2026'!N6</f>
        <v>3</v>
      </c>
      <c r="O6" s="248">
        <v>0</v>
      </c>
      <c r="P6" s="250">
        <f>O6+'November 2026'!P6</f>
        <v>5</v>
      </c>
      <c r="Q6" s="248">
        <v>1</v>
      </c>
      <c r="R6" s="250">
        <f>Q6+'November 2026'!R6</f>
        <v>4</v>
      </c>
      <c r="S6" s="250">
        <f t="shared" si="0"/>
        <v>25</v>
      </c>
    </row>
    <row r="7" spans="1:19" ht="13.35" customHeight="1" x14ac:dyDescent="0.25">
      <c r="A7" s="72" t="s">
        <v>10</v>
      </c>
      <c r="B7" s="90"/>
      <c r="C7" s="77"/>
      <c r="D7" s="73"/>
      <c r="E7" s="151" t="s">
        <v>44</v>
      </c>
      <c r="F7" s="73"/>
      <c r="G7" s="73"/>
      <c r="H7" s="73"/>
      <c r="J7" s="248" t="s">
        <v>87</v>
      </c>
      <c r="K7" s="248">
        <v>2</v>
      </c>
      <c r="L7" s="250">
        <f>K7+'November 2026'!L7</f>
        <v>12</v>
      </c>
      <c r="M7" s="248">
        <v>0</v>
      </c>
      <c r="N7" s="250">
        <f>M7+'November 2026'!N7</f>
        <v>4</v>
      </c>
      <c r="O7" s="248">
        <v>2</v>
      </c>
      <c r="P7" s="250">
        <f>O7+'November 2026'!P7</f>
        <v>5</v>
      </c>
      <c r="Q7" s="248">
        <v>1</v>
      </c>
      <c r="R7" s="250">
        <f>Q7+'November 2026'!R7</f>
        <v>4</v>
      </c>
      <c r="S7" s="250">
        <f t="shared" si="0"/>
        <v>25</v>
      </c>
    </row>
    <row r="8" spans="1:19" ht="13.35" customHeight="1" x14ac:dyDescent="0.25">
      <c r="A8" s="65" t="s">
        <v>11</v>
      </c>
      <c r="B8" s="90"/>
      <c r="C8" s="77"/>
      <c r="D8" s="70"/>
      <c r="E8" s="70"/>
      <c r="F8" s="70"/>
      <c r="G8" s="70"/>
      <c r="H8" s="83"/>
      <c r="J8" s="248" t="s">
        <v>88</v>
      </c>
      <c r="K8" s="248">
        <v>2</v>
      </c>
      <c r="L8" s="250">
        <f>K8+'November 2026'!L8</f>
        <v>13</v>
      </c>
      <c r="M8" s="248">
        <v>1</v>
      </c>
      <c r="N8" s="250">
        <f>M8+'November 2026'!N8</f>
        <v>3</v>
      </c>
      <c r="O8" s="248">
        <v>0</v>
      </c>
      <c r="P8" s="250">
        <f>O8+'November 2026'!P8</f>
        <v>3</v>
      </c>
      <c r="Q8" s="248">
        <v>0</v>
      </c>
      <c r="R8" s="250">
        <f>Q8+'November 2026'!R8</f>
        <v>3</v>
      </c>
      <c r="S8" s="250">
        <f t="shared" si="0"/>
        <v>22</v>
      </c>
    </row>
    <row r="9" spans="1:19" ht="13.35" customHeight="1" x14ac:dyDescent="0.25">
      <c r="A9" s="65"/>
      <c r="B9" s="90"/>
      <c r="C9" s="77"/>
      <c r="D9" s="70"/>
      <c r="E9" s="70"/>
      <c r="F9" s="70"/>
      <c r="G9" s="70"/>
      <c r="H9" s="83"/>
      <c r="J9" s="248" t="s">
        <v>90</v>
      </c>
      <c r="K9" s="248">
        <v>3</v>
      </c>
      <c r="L9" s="250">
        <f>K9+'November 2026'!L9</f>
        <v>14</v>
      </c>
      <c r="M9" s="248">
        <v>0</v>
      </c>
      <c r="N9" s="250">
        <f>M9+'November 2026'!N9</f>
        <v>4</v>
      </c>
      <c r="O9" s="248">
        <v>0</v>
      </c>
      <c r="P9" s="250">
        <f>O9+'November 2026'!P9</f>
        <v>3</v>
      </c>
      <c r="Q9" s="248">
        <v>1</v>
      </c>
      <c r="R9" s="250">
        <f>Q9+'November 2026'!R9</f>
        <v>3</v>
      </c>
      <c r="S9" s="250">
        <f t="shared" si="0"/>
        <v>24</v>
      </c>
    </row>
    <row r="10" spans="1:19" ht="13.35" customHeight="1" thickBot="1" x14ac:dyDescent="0.3">
      <c r="A10" s="79"/>
      <c r="B10" s="216"/>
      <c r="C10" s="212"/>
      <c r="D10" s="80"/>
      <c r="E10" s="80"/>
      <c r="F10" s="80"/>
      <c r="G10" s="80"/>
      <c r="H10" s="78"/>
      <c r="J10" s="248" t="s">
        <v>85</v>
      </c>
      <c r="K10" s="248">
        <v>0</v>
      </c>
      <c r="L10" s="250">
        <f>K10+'November 2026'!L10</f>
        <v>11</v>
      </c>
      <c r="M10" s="248">
        <v>0</v>
      </c>
      <c r="N10" s="250">
        <f>M10+'November 2026'!N10</f>
        <v>3</v>
      </c>
      <c r="O10" s="248">
        <v>0</v>
      </c>
      <c r="P10" s="250">
        <f>O10+'November 2026'!P10</f>
        <v>4</v>
      </c>
      <c r="Q10" s="248">
        <v>0</v>
      </c>
      <c r="R10" s="250">
        <f>Q10+'November 2026'!R10</f>
        <v>2</v>
      </c>
      <c r="S10" s="250">
        <f t="shared" si="0"/>
        <v>20</v>
      </c>
    </row>
    <row r="11" spans="1:19" ht="13.35" customHeight="1" x14ac:dyDescent="0.25">
      <c r="A11" s="65" t="s">
        <v>19</v>
      </c>
      <c r="B11" s="68">
        <v>6</v>
      </c>
      <c r="C11" s="68">
        <v>7</v>
      </c>
      <c r="D11" s="68">
        <v>8</v>
      </c>
      <c r="E11" s="68">
        <v>9</v>
      </c>
      <c r="F11" s="68">
        <v>10</v>
      </c>
      <c r="G11" s="67" t="s">
        <v>74</v>
      </c>
      <c r="H11" s="67" t="s">
        <v>75</v>
      </c>
      <c r="J11" s="248"/>
      <c r="K11" s="248"/>
      <c r="L11" s="250"/>
      <c r="M11" s="248"/>
      <c r="N11" s="250"/>
      <c r="O11" s="248"/>
      <c r="P11" s="250"/>
      <c r="Q11" s="248"/>
      <c r="R11" s="250"/>
      <c r="S11" s="250"/>
    </row>
    <row r="12" spans="1:19" ht="13.35" customHeight="1" x14ac:dyDescent="0.25">
      <c r="A12" s="69" t="s">
        <v>7</v>
      </c>
      <c r="B12" s="71" t="s">
        <v>88</v>
      </c>
      <c r="C12" s="71" t="s">
        <v>84</v>
      </c>
      <c r="D12" s="71" t="s">
        <v>90</v>
      </c>
      <c r="E12" s="71" t="s">
        <v>86</v>
      </c>
      <c r="F12" s="71" t="s">
        <v>87</v>
      </c>
      <c r="G12" s="71" t="s">
        <v>86</v>
      </c>
      <c r="H12" s="71" t="s">
        <v>93</v>
      </c>
      <c r="J12" s="248" t="s">
        <v>25</v>
      </c>
      <c r="K12" s="248">
        <v>5</v>
      </c>
      <c r="L12" s="250">
        <f>K12+'November 2026'!L12</f>
        <v>28</v>
      </c>
      <c r="M12" s="248">
        <v>1</v>
      </c>
      <c r="N12" s="250">
        <f>M12+'November 2026'!N12</f>
        <v>7</v>
      </c>
      <c r="O12" s="248">
        <v>1</v>
      </c>
      <c r="P12" s="250">
        <f>O12+'November 2026'!P12</f>
        <v>6</v>
      </c>
      <c r="Q12" s="248"/>
      <c r="R12" s="250">
        <f>Q12+'November 2026'!R12</f>
        <v>0</v>
      </c>
      <c r="S12" s="250">
        <f t="shared" si="0"/>
        <v>41</v>
      </c>
    </row>
    <row r="13" spans="1:19" ht="13.35" customHeight="1" x14ac:dyDescent="0.25">
      <c r="A13" s="150" t="s">
        <v>8</v>
      </c>
      <c r="B13" s="74" t="s">
        <v>89</v>
      </c>
      <c r="C13" s="73"/>
      <c r="D13" s="73"/>
      <c r="E13" s="73"/>
      <c r="F13" s="73"/>
      <c r="G13" s="73"/>
      <c r="H13" s="73"/>
      <c r="J13" s="248" t="s">
        <v>100</v>
      </c>
      <c r="K13" s="248">
        <v>4</v>
      </c>
      <c r="L13" s="250">
        <f>K13+'November 2026'!L13</f>
        <v>25</v>
      </c>
      <c r="M13" s="248">
        <v>1</v>
      </c>
      <c r="N13" s="250">
        <f>M13+'November 2026'!N13</f>
        <v>6</v>
      </c>
      <c r="O13" s="248">
        <v>1</v>
      </c>
      <c r="P13" s="250">
        <f>O13+'November 2026'!P13</f>
        <v>6</v>
      </c>
      <c r="Q13" s="248"/>
      <c r="R13" s="250">
        <f>Q13+'November 2026'!R13</f>
        <v>0</v>
      </c>
      <c r="S13" s="250">
        <f t="shared" si="0"/>
        <v>37</v>
      </c>
    </row>
    <row r="14" spans="1:19" ht="13.35" customHeight="1" x14ac:dyDescent="0.25">
      <c r="A14" s="72" t="s">
        <v>9</v>
      </c>
      <c r="B14" s="71" t="s">
        <v>25</v>
      </c>
      <c r="C14" s="71" t="s">
        <v>97</v>
      </c>
      <c r="D14" s="70" t="s">
        <v>98</v>
      </c>
      <c r="E14" s="70" t="s">
        <v>25</v>
      </c>
      <c r="F14" s="70" t="s">
        <v>100</v>
      </c>
      <c r="G14" s="3" t="s">
        <v>98</v>
      </c>
      <c r="H14" s="3" t="s">
        <v>98</v>
      </c>
      <c r="J14" s="248" t="s">
        <v>98</v>
      </c>
      <c r="K14" s="248">
        <v>5</v>
      </c>
      <c r="L14" s="250">
        <f>K14+'November 2026'!L14</f>
        <v>25</v>
      </c>
      <c r="M14" s="248">
        <v>1</v>
      </c>
      <c r="N14" s="250">
        <f>M14+'November 2026'!N14</f>
        <v>6</v>
      </c>
      <c r="O14" s="248">
        <v>1</v>
      </c>
      <c r="P14" s="250">
        <f>O14+'November 2026'!P14</f>
        <v>5</v>
      </c>
      <c r="Q14" s="248"/>
      <c r="R14" s="250">
        <f>Q14+'November 2026'!R14</f>
        <v>0</v>
      </c>
      <c r="S14" s="250">
        <f t="shared" si="0"/>
        <v>36</v>
      </c>
    </row>
    <row r="15" spans="1:19" ht="13.35" customHeight="1" x14ac:dyDescent="0.25">
      <c r="A15" s="72" t="s">
        <v>10</v>
      </c>
      <c r="B15" s="73"/>
      <c r="C15" s="73"/>
      <c r="D15" s="73"/>
      <c r="E15" s="74" t="s">
        <v>93</v>
      </c>
      <c r="F15" s="73"/>
      <c r="G15" s="73"/>
      <c r="H15" s="73"/>
      <c r="J15" s="248" t="s">
        <v>97</v>
      </c>
      <c r="K15" s="248">
        <v>4</v>
      </c>
      <c r="L15" s="250">
        <f>K15+'November 2026'!L15</f>
        <v>23</v>
      </c>
      <c r="M15" s="248">
        <v>1</v>
      </c>
      <c r="N15" s="250">
        <f>M15+'November 2026'!N15</f>
        <v>8</v>
      </c>
      <c r="O15" s="248">
        <v>1</v>
      </c>
      <c r="P15" s="250">
        <f>O15+'November 2026'!P15</f>
        <v>7</v>
      </c>
      <c r="Q15" s="248"/>
      <c r="R15" s="250">
        <f>Q15+'November 2026'!R15</f>
        <v>0</v>
      </c>
      <c r="S15" s="250">
        <f t="shared" si="0"/>
        <v>38</v>
      </c>
    </row>
    <row r="16" spans="1:19" ht="13.35" customHeight="1" x14ac:dyDescent="0.25">
      <c r="A16" s="65" t="s">
        <v>11</v>
      </c>
      <c r="B16" s="83"/>
      <c r="C16" s="70"/>
      <c r="D16" s="70"/>
      <c r="E16" s="70"/>
      <c r="F16" s="70"/>
      <c r="G16" s="76"/>
      <c r="H16" s="83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6" ht="13.35" customHeight="1" x14ac:dyDescent="0.25">
      <c r="A17" s="65"/>
      <c r="B17" s="83"/>
      <c r="D17" s="70"/>
      <c r="E17" s="90"/>
      <c r="F17" s="70"/>
      <c r="G17" s="76"/>
      <c r="H17" s="83"/>
      <c r="J17" s="1"/>
      <c r="K17" s="1" t="s">
        <v>42</v>
      </c>
      <c r="L17" s="1"/>
      <c r="M17" s="1"/>
      <c r="N17" s="1" t="s">
        <v>146</v>
      </c>
      <c r="O17" s="1"/>
      <c r="P17" s="1"/>
    </row>
    <row r="18" spans="1:16" ht="13.35" customHeight="1" thickBot="1" x14ac:dyDescent="0.3">
      <c r="A18" s="79"/>
      <c r="B18" s="78"/>
      <c r="C18" s="80"/>
      <c r="D18" s="80"/>
      <c r="E18" s="80"/>
      <c r="F18" s="80"/>
      <c r="G18" s="81"/>
      <c r="H18" s="78"/>
      <c r="J18" s="3" t="s">
        <v>84</v>
      </c>
      <c r="K18" s="1">
        <v>2</v>
      </c>
      <c r="L18" s="1"/>
      <c r="M18" s="1"/>
      <c r="N18" s="1">
        <v>2</v>
      </c>
      <c r="O18" s="1"/>
      <c r="P18" s="1"/>
    </row>
    <row r="19" spans="1:16" ht="13.35" customHeight="1" x14ac:dyDescent="0.25">
      <c r="A19" s="65" t="s">
        <v>19</v>
      </c>
      <c r="B19" s="68">
        <v>13</v>
      </c>
      <c r="C19" s="68">
        <v>14</v>
      </c>
      <c r="D19" s="68">
        <v>15</v>
      </c>
      <c r="E19" s="68">
        <v>16</v>
      </c>
      <c r="F19" s="67">
        <v>17</v>
      </c>
      <c r="G19" s="67">
        <v>18</v>
      </c>
      <c r="H19" s="68">
        <v>19</v>
      </c>
      <c r="J19" s="1" t="s">
        <v>93</v>
      </c>
      <c r="K19" s="1">
        <v>1</v>
      </c>
      <c r="L19" s="1"/>
      <c r="M19" s="1"/>
      <c r="N19" s="1">
        <v>2</v>
      </c>
      <c r="O19" s="1"/>
      <c r="P19" s="1"/>
    </row>
    <row r="20" spans="1:16" ht="13.35" customHeight="1" x14ac:dyDescent="0.25">
      <c r="A20" s="69" t="s">
        <v>7</v>
      </c>
      <c r="B20" s="71" t="s">
        <v>93</v>
      </c>
      <c r="C20" s="71" t="s">
        <v>89</v>
      </c>
      <c r="D20" s="3" t="s">
        <v>90</v>
      </c>
      <c r="E20" s="71" t="s">
        <v>86</v>
      </c>
      <c r="F20" s="71" t="s">
        <v>84</v>
      </c>
      <c r="G20" s="71" t="s">
        <v>87</v>
      </c>
      <c r="H20" s="71" t="s">
        <v>84</v>
      </c>
      <c r="J20" s="3" t="s">
        <v>86</v>
      </c>
      <c r="K20" s="1">
        <v>1</v>
      </c>
      <c r="L20" s="1"/>
      <c r="M20" s="1"/>
      <c r="N20" s="1">
        <v>2</v>
      </c>
      <c r="O20" s="1"/>
      <c r="P20" s="1"/>
    </row>
    <row r="21" spans="1:16" ht="13.35" customHeight="1" x14ac:dyDescent="0.25">
      <c r="A21" s="150" t="s">
        <v>8</v>
      </c>
      <c r="B21" s="71" t="s">
        <v>90</v>
      </c>
      <c r="C21" s="73"/>
      <c r="D21" s="73"/>
      <c r="E21" s="73"/>
      <c r="F21" s="73"/>
      <c r="G21" s="73"/>
      <c r="H21" s="73"/>
      <c r="J21" s="3" t="s">
        <v>89</v>
      </c>
      <c r="K21" s="1">
        <v>1</v>
      </c>
      <c r="L21" s="1"/>
      <c r="M21" s="1"/>
      <c r="N21" s="1">
        <v>2</v>
      </c>
      <c r="O21" s="1"/>
      <c r="P21" s="1"/>
    </row>
    <row r="22" spans="1:16" ht="13.35" customHeight="1" x14ac:dyDescent="0.25">
      <c r="A22" s="72" t="s">
        <v>9</v>
      </c>
      <c r="B22" s="74" t="s">
        <v>98</v>
      </c>
      <c r="C22" s="74" t="s">
        <v>98</v>
      </c>
      <c r="D22" s="70" t="s">
        <v>97</v>
      </c>
      <c r="E22" s="70" t="s">
        <v>25</v>
      </c>
      <c r="F22" s="70" t="s">
        <v>98</v>
      </c>
      <c r="G22" s="70" t="s">
        <v>97</v>
      </c>
      <c r="H22" s="77" t="s">
        <v>97</v>
      </c>
      <c r="J22" s="1" t="s">
        <v>87</v>
      </c>
      <c r="K22" s="1"/>
      <c r="L22" s="1"/>
      <c r="M22" s="1"/>
      <c r="N22" s="1">
        <v>2</v>
      </c>
      <c r="O22" s="1"/>
      <c r="P22" s="1"/>
    </row>
    <row r="23" spans="1:16" ht="12.75" customHeight="1" x14ac:dyDescent="0.25">
      <c r="A23" s="187" t="s">
        <v>10</v>
      </c>
      <c r="B23" s="73"/>
      <c r="C23" s="73"/>
      <c r="D23" s="73"/>
      <c r="E23" s="74" t="s">
        <v>145</v>
      </c>
      <c r="F23" s="73"/>
      <c r="G23" s="73"/>
      <c r="H23" s="73"/>
      <c r="J23" s="3" t="s">
        <v>88</v>
      </c>
      <c r="K23" s="1"/>
      <c r="L23" s="1"/>
      <c r="M23" s="1"/>
      <c r="N23" s="1">
        <v>2</v>
      </c>
      <c r="O23" s="1"/>
      <c r="P23" s="1"/>
    </row>
    <row r="24" spans="1:16" ht="12.75" customHeight="1" x14ac:dyDescent="0.25">
      <c r="A24" s="188" t="s">
        <v>11</v>
      </c>
      <c r="B24" s="83"/>
      <c r="C24" s="233" t="s">
        <v>100</v>
      </c>
      <c r="D24" s="233" t="s">
        <v>100</v>
      </c>
      <c r="E24" s="233" t="s">
        <v>100</v>
      </c>
      <c r="F24" s="233" t="s">
        <v>100</v>
      </c>
      <c r="G24" s="233" t="s">
        <v>100</v>
      </c>
      <c r="H24" s="83"/>
      <c r="J24" s="3" t="s">
        <v>90</v>
      </c>
      <c r="K24" s="1"/>
      <c r="L24" s="1"/>
      <c r="M24" s="1"/>
      <c r="N24" s="1">
        <v>1</v>
      </c>
      <c r="O24" s="1"/>
      <c r="P24" s="1"/>
    </row>
    <row r="25" spans="1:16" ht="13.35" customHeight="1" x14ac:dyDescent="0.25">
      <c r="A25" s="188"/>
      <c r="B25" s="83"/>
      <c r="C25" s="70"/>
      <c r="D25" s="70"/>
      <c r="E25" s="70"/>
      <c r="F25" s="70"/>
      <c r="G25" s="70"/>
      <c r="H25" s="83"/>
      <c r="J25" s="3" t="s">
        <v>85</v>
      </c>
      <c r="K25" s="1"/>
      <c r="L25" s="1"/>
      <c r="M25" s="1"/>
      <c r="N25" s="1">
        <v>1</v>
      </c>
      <c r="O25" s="1"/>
      <c r="P25" s="1"/>
    </row>
    <row r="26" spans="1:16" ht="13.35" customHeight="1" thickBot="1" x14ac:dyDescent="0.3">
      <c r="A26" s="189"/>
      <c r="B26" s="78"/>
      <c r="C26" s="80"/>
      <c r="D26" s="80"/>
      <c r="E26" s="80"/>
      <c r="F26" s="80"/>
      <c r="G26" s="80"/>
      <c r="H26" s="78"/>
      <c r="K26" s="1"/>
      <c r="L26" s="1"/>
      <c r="M26" s="1"/>
      <c r="N26" s="1"/>
      <c r="O26" s="1"/>
      <c r="P26" s="1"/>
    </row>
    <row r="27" spans="1:16" ht="13.35" customHeight="1" x14ac:dyDescent="0.25">
      <c r="A27" s="190" t="s">
        <v>19</v>
      </c>
      <c r="B27" s="68">
        <v>20</v>
      </c>
      <c r="C27" s="67">
        <v>21</v>
      </c>
      <c r="D27" s="67">
        <v>22</v>
      </c>
      <c r="E27" s="67">
        <v>23</v>
      </c>
      <c r="F27" s="67">
        <v>24</v>
      </c>
      <c r="G27" s="96" t="s">
        <v>76</v>
      </c>
      <c r="H27" s="87">
        <v>26</v>
      </c>
      <c r="J27" s="3" t="s">
        <v>25</v>
      </c>
      <c r="N27" s="242">
        <v>1</v>
      </c>
      <c r="O27" s="1"/>
    </row>
    <row r="28" spans="1:16" ht="13.35" customHeight="1" x14ac:dyDescent="0.25">
      <c r="A28" s="191" t="s">
        <v>7</v>
      </c>
      <c r="B28" s="71" t="s">
        <v>84</v>
      </c>
      <c r="C28" s="71" t="s">
        <v>93</v>
      </c>
      <c r="D28" s="71" t="s">
        <v>90</v>
      </c>
      <c r="E28" s="71" t="s">
        <v>88</v>
      </c>
      <c r="F28" s="71" t="s">
        <v>93</v>
      </c>
      <c r="G28" s="71" t="s">
        <v>93</v>
      </c>
      <c r="H28" s="77" t="s">
        <v>86</v>
      </c>
      <c r="J28" s="3" t="s">
        <v>100</v>
      </c>
      <c r="N28" s="242">
        <v>1</v>
      </c>
      <c r="O28" s="1"/>
    </row>
    <row r="29" spans="1:16" ht="13.35" customHeight="1" x14ac:dyDescent="0.25">
      <c r="A29" s="192" t="s">
        <v>8</v>
      </c>
      <c r="B29" s="71" t="s">
        <v>87</v>
      </c>
      <c r="C29" s="73"/>
      <c r="D29" s="73"/>
      <c r="E29" s="73"/>
      <c r="F29" s="73"/>
      <c r="G29" s="73"/>
      <c r="H29" s="73"/>
      <c r="J29" s="3" t="s">
        <v>98</v>
      </c>
      <c r="N29" s="3">
        <v>1</v>
      </c>
    </row>
    <row r="30" spans="1:16" ht="13.35" customHeight="1" x14ac:dyDescent="0.25">
      <c r="A30" s="193" t="s">
        <v>9</v>
      </c>
      <c r="B30" s="70" t="s">
        <v>97</v>
      </c>
      <c r="C30" s="77" t="s">
        <v>100</v>
      </c>
      <c r="D30" s="70" t="s">
        <v>97</v>
      </c>
      <c r="E30" s="70" t="s">
        <v>100</v>
      </c>
      <c r="F30" s="70" t="s">
        <v>98</v>
      </c>
      <c r="G30" s="70" t="s">
        <v>98</v>
      </c>
      <c r="H30" s="77" t="s">
        <v>100</v>
      </c>
      <c r="J30" s="3" t="s">
        <v>97</v>
      </c>
      <c r="N30" s="3">
        <v>1</v>
      </c>
    </row>
    <row r="31" spans="1:16" ht="13.35" customHeight="1" x14ac:dyDescent="0.25">
      <c r="A31" s="193" t="s">
        <v>10</v>
      </c>
      <c r="B31" s="73"/>
      <c r="C31" s="73"/>
      <c r="D31" s="73"/>
      <c r="E31" s="74" t="s">
        <v>87</v>
      </c>
      <c r="F31" s="73"/>
      <c r="G31" s="73"/>
      <c r="H31" s="62"/>
    </row>
    <row r="32" spans="1:16" ht="12.75" customHeight="1" x14ac:dyDescent="0.25">
      <c r="A32" s="194" t="s">
        <v>11</v>
      </c>
      <c r="B32" s="165"/>
      <c r="C32" s="235" t="s">
        <v>89</v>
      </c>
      <c r="D32" s="235" t="s">
        <v>25</v>
      </c>
      <c r="E32" s="235" t="s">
        <v>25</v>
      </c>
      <c r="F32" s="235" t="s">
        <v>25</v>
      </c>
      <c r="G32" s="153"/>
      <c r="H32" s="195"/>
      <c r="J32" s="1" t="s">
        <v>115</v>
      </c>
    </row>
    <row r="33" spans="1:10" ht="12.75" customHeight="1" x14ac:dyDescent="0.25">
      <c r="A33" s="194"/>
      <c r="B33" s="165"/>
      <c r="C33" s="70" t="s">
        <v>88</v>
      </c>
      <c r="D33" s="70" t="s">
        <v>89</v>
      </c>
      <c r="E33" s="70" t="s">
        <v>89</v>
      </c>
      <c r="F33" s="70" t="s">
        <v>89</v>
      </c>
      <c r="G33" s="76"/>
      <c r="H33" s="195"/>
      <c r="J33" s="1" t="s">
        <v>138</v>
      </c>
    </row>
    <row r="34" spans="1:10" ht="12.75" customHeight="1" thickBot="1" x14ac:dyDescent="0.3">
      <c r="A34" s="197"/>
      <c r="B34" s="196"/>
      <c r="C34" s="80"/>
      <c r="D34" s="80" t="s">
        <v>88</v>
      </c>
      <c r="E34" s="211" t="s">
        <v>88</v>
      </c>
      <c r="F34" s="241" t="s">
        <v>88</v>
      </c>
      <c r="G34" s="81"/>
      <c r="H34" s="92"/>
      <c r="J34" s="1" t="s">
        <v>139</v>
      </c>
    </row>
    <row r="35" spans="1:10" ht="13.35" customHeight="1" x14ac:dyDescent="0.25">
      <c r="A35" s="190" t="s">
        <v>19</v>
      </c>
      <c r="B35" s="68">
        <v>27</v>
      </c>
      <c r="C35" s="68">
        <v>28</v>
      </c>
      <c r="D35" s="68">
        <v>29</v>
      </c>
      <c r="E35" s="68">
        <v>30</v>
      </c>
      <c r="F35" s="67">
        <v>31</v>
      </c>
      <c r="H35" s="77"/>
      <c r="J35" s="1" t="s">
        <v>140</v>
      </c>
    </row>
    <row r="36" spans="1:10" ht="13.35" customHeight="1" x14ac:dyDescent="0.25">
      <c r="A36" s="191" t="s">
        <v>7</v>
      </c>
      <c r="B36" s="71" t="s">
        <v>86</v>
      </c>
      <c r="C36" s="71" t="s">
        <v>87</v>
      </c>
      <c r="D36" s="70" t="s">
        <v>88</v>
      </c>
      <c r="E36" s="70" t="s">
        <v>86</v>
      </c>
      <c r="F36" s="71" t="s">
        <v>84</v>
      </c>
      <c r="G36" s="246" t="s">
        <v>84</v>
      </c>
      <c r="H36" s="77"/>
      <c r="J36" s="3" t="s">
        <v>141</v>
      </c>
    </row>
    <row r="37" spans="1:10" ht="13.35" customHeight="1" x14ac:dyDescent="0.25">
      <c r="A37" s="192" t="s">
        <v>8</v>
      </c>
      <c r="B37" s="71" t="s">
        <v>93</v>
      </c>
      <c r="C37" s="73"/>
      <c r="D37" s="73"/>
      <c r="E37" s="73"/>
      <c r="F37" s="73"/>
      <c r="H37" s="77"/>
    </row>
    <row r="38" spans="1:10" ht="13.35" customHeight="1" x14ac:dyDescent="0.25">
      <c r="A38" s="193" t="s">
        <v>9</v>
      </c>
      <c r="B38" s="74" t="s">
        <v>137</v>
      </c>
      <c r="C38" s="70" t="s">
        <v>25</v>
      </c>
      <c r="D38" s="70" t="s">
        <v>98</v>
      </c>
      <c r="E38" s="70" t="s">
        <v>25</v>
      </c>
      <c r="F38" s="70" t="s">
        <v>100</v>
      </c>
      <c r="G38" s="246" t="s">
        <v>100</v>
      </c>
      <c r="H38" s="77"/>
      <c r="J38" s="3" t="s">
        <v>106</v>
      </c>
    </row>
    <row r="39" spans="1:10" ht="13.35" customHeight="1" x14ac:dyDescent="0.25">
      <c r="A39" s="193" t="s">
        <v>10</v>
      </c>
      <c r="B39" s="73"/>
      <c r="C39" s="73"/>
      <c r="D39" s="73"/>
      <c r="E39" s="73"/>
      <c r="F39" s="73"/>
      <c r="H39" s="77"/>
    </row>
    <row r="40" spans="1:10" ht="12.75" customHeight="1" x14ac:dyDescent="0.25">
      <c r="A40" s="194" t="s">
        <v>11</v>
      </c>
      <c r="B40" s="165"/>
      <c r="C40" s="233" t="s">
        <v>97</v>
      </c>
      <c r="D40" s="233" t="s">
        <v>97</v>
      </c>
      <c r="E40" s="233" t="s">
        <v>97</v>
      </c>
      <c r="F40" s="233" t="s">
        <v>97</v>
      </c>
      <c r="H40" s="77"/>
    </row>
    <row r="41" spans="1:10" ht="12.75" customHeight="1" x14ac:dyDescent="0.25">
      <c r="A41" s="194"/>
      <c r="B41" s="165"/>
      <c r="C41" s="70" t="s">
        <v>90</v>
      </c>
      <c r="D41" s="70" t="s">
        <v>90</v>
      </c>
      <c r="E41" s="233" t="s">
        <v>90</v>
      </c>
      <c r="F41" s="70" t="s">
        <v>90</v>
      </c>
      <c r="H41" s="77"/>
    </row>
    <row r="42" spans="1:10" ht="12" customHeight="1" thickBot="1" x14ac:dyDescent="0.3">
      <c r="A42" s="198"/>
      <c r="B42" s="199"/>
      <c r="C42" s="80"/>
      <c r="D42" s="80"/>
      <c r="E42" s="80"/>
      <c r="F42" s="80"/>
      <c r="G42" s="88"/>
      <c r="H42" s="82"/>
    </row>
    <row r="43" spans="1:10" ht="12" customHeight="1" x14ac:dyDescent="0.25">
      <c r="H43" s="186" t="s">
        <v>153</v>
      </c>
    </row>
    <row r="44" spans="1:10" ht="12" customHeight="1" x14ac:dyDescent="0.25">
      <c r="A44" s="154" t="s">
        <v>17</v>
      </c>
      <c r="G44" s="156" t="s">
        <v>13</v>
      </c>
      <c r="H44" s="186"/>
    </row>
    <row r="45" spans="1:10" ht="12" customHeight="1" x14ac:dyDescent="0.25">
      <c r="A45" s="3" t="s">
        <v>20</v>
      </c>
      <c r="H45" s="186"/>
    </row>
    <row r="46" spans="1:10" ht="12" customHeight="1" x14ac:dyDescent="0.25">
      <c r="A46" s="3" t="s">
        <v>70</v>
      </c>
    </row>
    <row r="47" spans="1:10" s="1" customFormat="1" ht="12" customHeight="1" x14ac:dyDescent="0.25">
      <c r="A47" s="34"/>
      <c r="I47" s="2"/>
    </row>
    <row r="48" spans="1:10" s="1" customFormat="1" ht="12" customHeight="1" x14ac:dyDescent="0.25">
      <c r="A48" s="108" t="s">
        <v>51</v>
      </c>
      <c r="B48" s="45"/>
      <c r="C48" s="45"/>
      <c r="D48" s="45"/>
      <c r="E48" s="45"/>
      <c r="F48" s="45"/>
      <c r="G48" s="45"/>
      <c r="H48" s="45"/>
      <c r="I48" s="2"/>
    </row>
    <row r="49" spans="1:9" s="1" customFormat="1" ht="12" customHeight="1" thickBot="1" x14ac:dyDescent="0.3">
      <c r="A49" s="45" t="s">
        <v>83</v>
      </c>
      <c r="B49" s="45"/>
      <c r="C49" s="45"/>
      <c r="D49" s="45"/>
      <c r="E49" s="45"/>
      <c r="F49" s="45"/>
      <c r="G49" s="45"/>
      <c r="H49" s="45"/>
      <c r="I49" s="2"/>
    </row>
    <row r="50" spans="1:9" s="1" customFormat="1" ht="12" customHeight="1" x14ac:dyDescent="0.3">
      <c r="A50" s="56" t="s">
        <v>14</v>
      </c>
      <c r="B50" s="60"/>
      <c r="C50" s="106" t="s">
        <v>1</v>
      </c>
      <c r="D50" s="106" t="s">
        <v>2</v>
      </c>
      <c r="E50" s="106" t="s">
        <v>3</v>
      </c>
      <c r="F50" s="106" t="s">
        <v>4</v>
      </c>
      <c r="G50" s="106" t="s">
        <v>5</v>
      </c>
      <c r="H50" s="45"/>
      <c r="I50" s="2"/>
    </row>
    <row r="51" spans="1:9" s="1" customFormat="1" ht="12" customHeight="1" x14ac:dyDescent="0.3">
      <c r="A51" s="56"/>
      <c r="B51" s="104" t="s">
        <v>24</v>
      </c>
      <c r="C51" s="51" t="s">
        <v>145</v>
      </c>
      <c r="D51" s="105"/>
      <c r="E51" s="105"/>
      <c r="F51" s="105"/>
      <c r="G51" s="105"/>
      <c r="H51" s="45"/>
      <c r="I51" s="2"/>
    </row>
    <row r="52" spans="1:9" s="1" customFormat="1" ht="12" customHeight="1" x14ac:dyDescent="0.3">
      <c r="A52" s="34"/>
      <c r="B52" s="104" t="s">
        <v>15</v>
      </c>
      <c r="C52" s="102" t="s">
        <v>89</v>
      </c>
      <c r="D52" s="102"/>
      <c r="E52" s="102" t="s">
        <v>90</v>
      </c>
      <c r="F52" s="102" t="s">
        <v>93</v>
      </c>
      <c r="G52" s="102" t="s">
        <v>84</v>
      </c>
      <c r="I52" s="2"/>
    </row>
    <row r="53" spans="1:9" s="1" customFormat="1" ht="14.4" x14ac:dyDescent="0.3">
      <c r="A53" s="34"/>
      <c r="B53" s="158"/>
      <c r="C53" s="160" t="s">
        <v>87</v>
      </c>
      <c r="D53" s="160"/>
      <c r="E53" s="160"/>
      <c r="F53" s="160" t="s">
        <v>88</v>
      </c>
      <c r="G53" s="160" t="s">
        <v>86</v>
      </c>
      <c r="I53" s="2"/>
    </row>
    <row r="54" spans="1:9" s="1" customFormat="1" ht="14.4" x14ac:dyDescent="0.3">
      <c r="A54" s="34"/>
      <c r="B54" s="158"/>
      <c r="C54" s="122"/>
      <c r="D54" s="122"/>
      <c r="E54" s="122"/>
      <c r="F54" s="122"/>
      <c r="G54" s="122"/>
      <c r="I54" s="2"/>
    </row>
    <row r="55" spans="1:9" x14ac:dyDescent="0.25">
      <c r="A55" s="3" t="s">
        <v>52</v>
      </c>
    </row>
    <row r="56" spans="1:9" x14ac:dyDescent="0.25">
      <c r="A56" s="3" t="s">
        <v>53</v>
      </c>
    </row>
    <row r="57" spans="1:9" ht="14.4" x14ac:dyDescent="0.3">
      <c r="B57" s="61"/>
      <c r="C57" s="61"/>
      <c r="D57" s="61"/>
    </row>
  </sheetData>
  <mergeCells count="1">
    <mergeCell ref="B1:H1"/>
  </mergeCells>
  <phoneticPr fontId="3" type="noConversion"/>
  <pageMargins left="0.3" right="0.25" top="0.6" bottom="0.25" header="0.3" footer="0.3"/>
  <pageSetup scale="79" orientation="landscape" r:id="rId1"/>
  <headerFooter>
    <oddHeader>&amp;C&amp;"Times New Roman,Bold"Ophthalmology Resident Call/Rounds Presentation/Vacation Schedule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July 2026</vt:lpstr>
      <vt:lpstr>August 2026</vt:lpstr>
      <vt:lpstr>September 2026</vt:lpstr>
      <vt:lpstr>October 2026</vt:lpstr>
      <vt:lpstr>November 2026</vt:lpstr>
      <vt:lpstr>December 2026</vt:lpstr>
      <vt:lpstr>'August 2026'!Print_Area</vt:lpstr>
      <vt:lpstr>'December 2026'!Print_Area</vt:lpstr>
      <vt:lpstr>'July 2026'!Print_Area</vt:lpstr>
      <vt:lpstr>'November 2026'!Print_Area</vt:lpstr>
      <vt:lpstr>'October 2026'!Print_Area</vt:lpstr>
      <vt:lpstr>'September 2026'!Print_Area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 Broyles</dc:creator>
  <cp:keywords/>
  <dc:description/>
  <cp:lastModifiedBy>Broyles, Pat - (pbroyles)</cp:lastModifiedBy>
  <cp:revision/>
  <cp:lastPrinted>2026-06-27T17:38:19Z</cp:lastPrinted>
  <dcterms:created xsi:type="dcterms:W3CDTF">2010-04-19T23:10:52Z</dcterms:created>
  <dcterms:modified xsi:type="dcterms:W3CDTF">2026-06-29T14:19:48Z</dcterms:modified>
  <cp:category/>
  <cp:contentStatus/>
</cp:coreProperties>
</file>