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Y:\OVS\pbroyles\eyesweb\Dept\ResInfo\"/>
    </mc:Choice>
  </mc:AlternateContent>
  <xr:revisionPtr revIDLastSave="0" documentId="13_ncr:1_{29AD3636-71C0-42DC-9E04-C25885DEEF5A}" xr6:coauthVersionLast="47" xr6:coauthVersionMax="47" xr10:uidLastSave="{00000000-0000-0000-0000-000000000000}"/>
  <bookViews>
    <workbookView xWindow="-120" yWindow="-120" windowWidth="29040" windowHeight="15720" tabRatio="193" firstSheet="10" activeTab="10" xr2:uid="{00000000-000D-0000-FFFF-FFFF00000000}"/>
  </bookViews>
  <sheets>
    <sheet name="July 2024" sheetId="1" r:id="rId1"/>
    <sheet name="August 2024" sheetId="2" r:id="rId2"/>
    <sheet name="September 2024" sheetId="3" r:id="rId3"/>
    <sheet name="October 2024" sheetId="4" r:id="rId4"/>
    <sheet name="November 2024" sheetId="5" r:id="rId5"/>
    <sheet name="December 2024" sheetId="6" r:id="rId6"/>
    <sheet name="January 2025" sheetId="8" r:id="rId7"/>
    <sheet name="February 2025" sheetId="9" r:id="rId8"/>
    <sheet name="March 2025" sheetId="10" r:id="rId9"/>
    <sheet name="April 2025" sheetId="11" r:id="rId10"/>
    <sheet name="May 2025" sheetId="12" r:id="rId11"/>
    <sheet name="June 2025" sheetId="13" r:id="rId12"/>
  </sheets>
  <definedNames>
    <definedName name="_xlnm.Print_Area" localSheetId="9">'April 2025'!$B$1:$H$59</definedName>
    <definedName name="_xlnm.Print_Area" localSheetId="1">'August 2024'!$A$1:$H$52</definedName>
    <definedName name="_xlnm.Print_Area" localSheetId="5">'December 2024'!$A$1:$H$55</definedName>
    <definedName name="_xlnm.Print_Area" localSheetId="7">'February 2025'!$A$1:$H$57</definedName>
    <definedName name="_xlnm.Print_Area" localSheetId="6">'January 2025'!$A$1:$H$52</definedName>
    <definedName name="_xlnm.Print_Area" localSheetId="0">'July 2024'!$A$1:$H$45</definedName>
    <definedName name="_xlnm.Print_Area" localSheetId="11">'June 2025'!$A$1:$H$48</definedName>
    <definedName name="_xlnm.Print_Area" localSheetId="8">'March 2025'!$A$1:$H$63</definedName>
    <definedName name="_xlnm.Print_Area" localSheetId="10">'May 2025'!$A$1:$H$58</definedName>
    <definedName name="_xlnm.Print_Area" localSheetId="4">'November 2024'!$B$1:$H$53</definedName>
    <definedName name="_xlnm.Print_Area" localSheetId="3">'October 2024'!$A$1:$H$53</definedName>
    <definedName name="_xlnm.Print_Area" localSheetId="2">'September 2024'!$A$1:$H$53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9" i="3" l="1"/>
  <c r="G59" i="3"/>
  <c r="J59" i="3"/>
  <c r="M59" i="3"/>
  <c r="D60" i="3"/>
  <c r="D67" i="3" s="1"/>
  <c r="G60" i="3"/>
  <c r="J60" i="3"/>
  <c r="J67" i="3" s="1"/>
  <c r="M60" i="3"/>
  <c r="D61" i="3"/>
  <c r="G61" i="3"/>
  <c r="J61" i="3"/>
  <c r="M61" i="3"/>
  <c r="D62" i="3"/>
  <c r="G62" i="3"/>
  <c r="J62" i="3"/>
  <c r="M62" i="3"/>
  <c r="D63" i="3"/>
  <c r="G63" i="3"/>
  <c r="J63" i="3"/>
  <c r="M63" i="3"/>
  <c r="D64" i="3"/>
  <c r="G64" i="3"/>
  <c r="J64" i="3"/>
  <c r="M64" i="3"/>
  <c r="M67" i="3" s="1"/>
  <c r="D65" i="3"/>
  <c r="G65" i="3"/>
  <c r="J65" i="3"/>
  <c r="M65" i="3"/>
  <c r="D66" i="3"/>
  <c r="G66" i="3"/>
  <c r="J66" i="3"/>
  <c r="M66" i="3"/>
  <c r="C67" i="3"/>
  <c r="P67" i="3" s="1"/>
  <c r="F67" i="3"/>
  <c r="G67" i="3"/>
  <c r="I67" i="3"/>
  <c r="L67" i="3"/>
  <c r="D70" i="3"/>
  <c r="J70" i="3"/>
  <c r="D71" i="3"/>
  <c r="D73" i="3" s="1"/>
  <c r="J71" i="3"/>
  <c r="D72" i="3"/>
  <c r="J72" i="3"/>
  <c r="C73" i="3"/>
  <c r="I73" i="3"/>
  <c r="J73" i="3"/>
  <c r="I65" i="1"/>
  <c r="C65" i="1"/>
  <c r="M65" i="1" s="1"/>
  <c r="J64" i="1"/>
  <c r="D64" i="1"/>
  <c r="J63" i="1"/>
  <c r="D63" i="1"/>
  <c r="J62" i="1"/>
  <c r="J65" i="1" s="1"/>
  <c r="D62" i="1"/>
  <c r="J61" i="1"/>
  <c r="D61" i="1"/>
  <c r="D65" i="1" s="1"/>
  <c r="L58" i="1"/>
  <c r="K58" i="1"/>
  <c r="I58" i="1"/>
  <c r="H58" i="1"/>
  <c r="F58" i="1"/>
  <c r="P58" i="1" s="1"/>
  <c r="E58" i="1"/>
  <c r="C58" i="1"/>
  <c r="B58" i="1"/>
  <c r="M57" i="1"/>
  <c r="J57" i="1"/>
  <c r="G57" i="1"/>
  <c r="D57" i="1"/>
  <c r="M56" i="1"/>
  <c r="J56" i="1"/>
  <c r="G56" i="1"/>
  <c r="D56" i="1"/>
  <c r="M55" i="1"/>
  <c r="J55" i="1"/>
  <c r="G55" i="1"/>
  <c r="D55" i="1"/>
  <c r="M54" i="1"/>
  <c r="J54" i="1"/>
  <c r="G54" i="1"/>
  <c r="D54" i="1"/>
  <c r="M53" i="1"/>
  <c r="J53" i="1"/>
  <c r="G53" i="1"/>
  <c r="D53" i="1"/>
  <c r="M52" i="1"/>
  <c r="J52" i="1"/>
  <c r="G52" i="1"/>
  <c r="D52" i="1"/>
  <c r="M51" i="1"/>
  <c r="J51" i="1"/>
  <c r="J58" i="1" s="1"/>
  <c r="G51" i="1"/>
  <c r="G58" i="1" s="1"/>
  <c r="D51" i="1"/>
  <c r="M50" i="1"/>
  <c r="M58" i="1" s="1"/>
  <c r="J50" i="1"/>
  <c r="G50" i="1"/>
  <c r="D50" i="1"/>
  <c r="D58" i="1" s="1"/>
  <c r="M66" i="6" l="1"/>
  <c r="M65" i="6"/>
  <c r="M64" i="6"/>
  <c r="M63" i="6"/>
  <c r="D65" i="5"/>
  <c r="D63" i="5"/>
  <c r="D61" i="5"/>
  <c r="E70" i="6"/>
  <c r="H70" i="6"/>
  <c r="G69" i="6"/>
  <c r="G68" i="6"/>
  <c r="G67" i="6"/>
  <c r="G66" i="6"/>
  <c r="G65" i="6"/>
  <c r="G64" i="6"/>
  <c r="G63" i="6"/>
  <c r="G62" i="6"/>
  <c r="H76" i="6"/>
  <c r="P21" i="6"/>
  <c r="P22" i="6"/>
  <c r="P20" i="6"/>
  <c r="I76" i="6"/>
  <c r="C76" i="6"/>
  <c r="J75" i="6"/>
  <c r="D75" i="6"/>
  <c r="J74" i="6"/>
  <c r="D74" i="6"/>
  <c r="J73" i="6"/>
  <c r="D73" i="6"/>
  <c r="L70" i="6"/>
  <c r="I70" i="6"/>
  <c r="F70" i="6"/>
  <c r="C70" i="6"/>
  <c r="M69" i="6"/>
  <c r="J69" i="6"/>
  <c r="D69" i="6"/>
  <c r="M68" i="6"/>
  <c r="J68" i="6"/>
  <c r="D68" i="6"/>
  <c r="M67" i="6"/>
  <c r="J67" i="6"/>
  <c r="D67" i="6"/>
  <c r="J66" i="6"/>
  <c r="D66" i="6"/>
  <c r="J65" i="6"/>
  <c r="D65" i="6"/>
  <c r="J64" i="6"/>
  <c r="D64" i="6"/>
  <c r="J63" i="6"/>
  <c r="D63" i="6"/>
  <c r="M62" i="6"/>
  <c r="J62" i="6"/>
  <c r="D62" i="6"/>
  <c r="J72" i="5"/>
  <c r="M67" i="2"/>
  <c r="I74" i="5"/>
  <c r="C74" i="5"/>
  <c r="J73" i="5"/>
  <c r="D73" i="5"/>
  <c r="D72" i="5"/>
  <c r="J71" i="5"/>
  <c r="D71" i="5"/>
  <c r="L68" i="5"/>
  <c r="I68" i="5"/>
  <c r="F68" i="5"/>
  <c r="G68" i="5" s="1"/>
  <c r="C68" i="5"/>
  <c r="M67" i="5"/>
  <c r="J67" i="5"/>
  <c r="G67" i="5"/>
  <c r="D67" i="5"/>
  <c r="M66" i="5"/>
  <c r="J66" i="5"/>
  <c r="G66" i="5"/>
  <c r="D66" i="5"/>
  <c r="M65" i="5"/>
  <c r="J65" i="5"/>
  <c r="G65" i="5"/>
  <c r="M64" i="5"/>
  <c r="J64" i="5"/>
  <c r="G64" i="5"/>
  <c r="D64" i="5"/>
  <c r="M63" i="5"/>
  <c r="J63" i="5"/>
  <c r="G63" i="5"/>
  <c r="M62" i="5"/>
  <c r="J62" i="5"/>
  <c r="G62" i="5"/>
  <c r="D62" i="5"/>
  <c r="M61" i="5"/>
  <c r="J61" i="5"/>
  <c r="G61" i="5"/>
  <c r="M60" i="5"/>
  <c r="J60" i="5"/>
  <c r="G60" i="5"/>
  <c r="D60" i="5"/>
  <c r="C70" i="2"/>
  <c r="D64" i="4"/>
  <c r="D63" i="4"/>
  <c r="D62" i="4"/>
  <c r="I72" i="4"/>
  <c r="C72" i="4"/>
  <c r="J71" i="4"/>
  <c r="D71" i="4"/>
  <c r="J70" i="4"/>
  <c r="D70" i="4"/>
  <c r="J69" i="4"/>
  <c r="D69" i="4"/>
  <c r="L66" i="4"/>
  <c r="I66" i="4"/>
  <c r="F66" i="4"/>
  <c r="G66" i="4" s="1"/>
  <c r="C66" i="4"/>
  <c r="M65" i="4"/>
  <c r="J65" i="4"/>
  <c r="G65" i="4"/>
  <c r="D65" i="4"/>
  <c r="M64" i="4"/>
  <c r="J64" i="4"/>
  <c r="G64" i="4"/>
  <c r="M63" i="4"/>
  <c r="J63" i="4"/>
  <c r="G63" i="4"/>
  <c r="M62" i="4"/>
  <c r="J62" i="4"/>
  <c r="G62" i="4"/>
  <c r="M61" i="4"/>
  <c r="J61" i="4"/>
  <c r="G61" i="4"/>
  <c r="D61" i="4"/>
  <c r="M60" i="4"/>
  <c r="J60" i="4"/>
  <c r="G60" i="4"/>
  <c r="D60" i="4"/>
  <c r="M59" i="4"/>
  <c r="J59" i="4"/>
  <c r="G59" i="4"/>
  <c r="D59" i="4"/>
  <c r="M58" i="4"/>
  <c r="J58" i="4"/>
  <c r="G58" i="4"/>
  <c r="D58" i="4"/>
  <c r="C64" i="2"/>
  <c r="D62" i="2"/>
  <c r="D57" i="2"/>
  <c r="D58" i="2"/>
  <c r="D59" i="2"/>
  <c r="D60" i="2"/>
  <c r="D61" i="2"/>
  <c r="D63" i="2"/>
  <c r="D56" i="2"/>
  <c r="L64" i="2"/>
  <c r="K64" i="2"/>
  <c r="I64" i="2"/>
  <c r="H64" i="2"/>
  <c r="M63" i="2"/>
  <c r="J63" i="2"/>
  <c r="M62" i="2"/>
  <c r="J62" i="2"/>
  <c r="M61" i="2"/>
  <c r="J61" i="2"/>
  <c r="M60" i="2"/>
  <c r="J60" i="2"/>
  <c r="M59" i="2"/>
  <c r="J59" i="2"/>
  <c r="M58" i="2"/>
  <c r="J58" i="2"/>
  <c r="M57" i="2"/>
  <c r="J57" i="2"/>
  <c r="M56" i="2"/>
  <c r="J56" i="2"/>
  <c r="B64" i="2"/>
  <c r="G63" i="2"/>
  <c r="G57" i="2"/>
  <c r="G58" i="2"/>
  <c r="G59" i="2"/>
  <c r="G60" i="2"/>
  <c r="G61" i="2"/>
  <c r="G62" i="2"/>
  <c r="G56" i="2"/>
  <c r="L70" i="2"/>
  <c r="M69" i="2"/>
  <c r="D69" i="2"/>
  <c r="M68" i="2"/>
  <c r="D68" i="2"/>
  <c r="D67" i="2"/>
  <c r="F64" i="2"/>
  <c r="E64" i="2"/>
  <c r="D64" i="2" l="1"/>
  <c r="P66" i="6"/>
  <c r="Q66" i="6" s="1"/>
  <c r="S66" i="6" s="1"/>
  <c r="G70" i="6"/>
  <c r="P68" i="6"/>
  <c r="Q68" i="6" s="1"/>
  <c r="S68" i="6" s="1"/>
  <c r="P69" i="6"/>
  <c r="Q69" i="6" s="1"/>
  <c r="S69" i="6" s="1"/>
  <c r="P65" i="6"/>
  <c r="Q65" i="6" s="1"/>
  <c r="S65" i="6" s="1"/>
  <c r="P67" i="6"/>
  <c r="Q67" i="6" s="1"/>
  <c r="S67" i="6" s="1"/>
  <c r="P62" i="6"/>
  <c r="Q62" i="6" s="1"/>
  <c r="S62" i="6" s="1"/>
  <c r="P63" i="6"/>
  <c r="Q63" i="6" s="1"/>
  <c r="S63" i="6" s="1"/>
  <c r="P64" i="6"/>
  <c r="Q64" i="6" s="1"/>
  <c r="S64" i="6" s="1"/>
  <c r="D76" i="6"/>
  <c r="J76" i="6"/>
  <c r="M70" i="6"/>
  <c r="J70" i="6"/>
  <c r="P70" i="6"/>
  <c r="D70" i="6"/>
  <c r="M68" i="5"/>
  <c r="J68" i="5"/>
  <c r="P68" i="5"/>
  <c r="D68" i="5"/>
  <c r="J74" i="5"/>
  <c r="D74" i="5"/>
  <c r="J72" i="4"/>
  <c r="D72" i="4"/>
  <c r="M66" i="4"/>
  <c r="J66" i="4"/>
  <c r="D66" i="4"/>
  <c r="P66" i="4"/>
  <c r="P64" i="2"/>
  <c r="M64" i="2"/>
  <c r="J64" i="2"/>
  <c r="G64" i="2"/>
  <c r="M70" i="2"/>
  <c r="D70" i="2"/>
</calcChain>
</file>

<file path=xl/sharedStrings.xml><?xml version="1.0" encoding="utf-8"?>
<sst xmlns="http://schemas.openxmlformats.org/spreadsheetml/2006/main" count="2478" uniqueCount="287">
  <si>
    <t>SUNDAY</t>
  </si>
  <si>
    <t>MONDAY</t>
  </si>
  <si>
    <t>TUESDAY</t>
  </si>
  <si>
    <t>WEDNESDAY</t>
  </si>
  <si>
    <t>THURSDAY</t>
  </si>
  <si>
    <t>FRIDAY</t>
  </si>
  <si>
    <t>SATURDAY</t>
  </si>
  <si>
    <t>Call</t>
  </si>
  <si>
    <t>Sunday 8PM-7AM</t>
  </si>
  <si>
    <t>Back-up Call</t>
  </si>
  <si>
    <t>Rounds Presentation</t>
  </si>
  <si>
    <t>Time Off</t>
  </si>
  <si>
    <t>NOTE</t>
  </si>
  <si>
    <t>VA Assignment</t>
  </si>
  <si>
    <t>VA CONTINUITY CLINICS</t>
  </si>
  <si>
    <t>PM</t>
  </si>
  <si>
    <t>FRIDAY</t>
    <phoneticPr fontId="3" type="noConversion"/>
  </si>
  <si>
    <t>NOTES</t>
  </si>
  <si>
    <t>Rounds Presentation</t>
    <phoneticPr fontId="3" type="noConversion"/>
  </si>
  <si>
    <t xml:space="preserve"> </t>
  </si>
  <si>
    <t xml:space="preserve">  • No vacation during consults rotation</t>
  </si>
  <si>
    <t>Sunday 8PM-8AM</t>
  </si>
  <si>
    <t xml:space="preserve"> • No vacation during consults rotation</t>
  </si>
  <si>
    <t>2 senior residents attend AAO Advocacy</t>
  </si>
  <si>
    <t>Tudor</t>
  </si>
  <si>
    <t>Moore</t>
  </si>
  <si>
    <t>Xing</t>
  </si>
  <si>
    <t>Iqbal</t>
  </si>
  <si>
    <t>Han</t>
  </si>
  <si>
    <t>FEBRUARY 2024</t>
  </si>
  <si>
    <t>Dieu</t>
  </si>
  <si>
    <t>Huynh</t>
  </si>
  <si>
    <t>Mathew</t>
  </si>
  <si>
    <t>Noh</t>
  </si>
  <si>
    <t xml:space="preserve">Primary Call = resident taking 7/3 call also takes holiday call </t>
  </si>
  <si>
    <t>Abd</t>
  </si>
  <si>
    <t>JULY 2024</t>
  </si>
  <si>
    <t xml:space="preserve"> • No vacation in July</t>
  </si>
  <si>
    <t xml:space="preserve"> • OKAP - Thursday 3/14 and Friday 3/15</t>
  </si>
  <si>
    <t xml:space="preserve"> • 6/19 *VA Holiday:  Residents assigned to Alvernon clinics or academic time (must be taken in resident area or vacation applies)</t>
  </si>
  <si>
    <t xml:space="preserve"> • No PGY-2/3 vacation</t>
  </si>
  <si>
    <t>HOLIDAY                        4</t>
  </si>
  <si>
    <t xml:space="preserve"> SEPTEMBER 2024</t>
  </si>
  <si>
    <t>AUGUST 2024</t>
  </si>
  <si>
    <t>HOLIDAY              2</t>
  </si>
  <si>
    <t>VA Holiday       14</t>
  </si>
  <si>
    <t xml:space="preserve"> • 10/14 *VA Holiday:  Not a Banner holiday; all residents assigned to Alvernon (any resident who is out of town MUST use vacation)</t>
  </si>
  <si>
    <t>NOVEMBER 2024</t>
  </si>
  <si>
    <t xml:space="preserve"> • 11/11 *UA/VA Holiday:  Not a Banner holiday; all residents assigned to Alvernon</t>
  </si>
  <si>
    <t xml:space="preserve"> • 11/29 *UA Holiday:  Not a VA/Banner holiday, but no VA clinics and residents must submit VA request to cancel clinic</t>
  </si>
  <si>
    <t>HOLIDAY            28</t>
  </si>
  <si>
    <t xml:space="preserve"> • 10/18-20 No vacation during AAO (seniors off)</t>
  </si>
  <si>
    <t>JANUARY 2025</t>
  </si>
  <si>
    <t xml:space="preserve"> • 1/20 *UA/VA Holiday:  Not a Banner holiday; residents assigned to Alvernon clinics or academic time (must be taken in resident area or vacation applies)</t>
  </si>
  <si>
    <t xml:space="preserve"> • 2/17 *VA Holiday:  Residents assigned to Alvernon clinics or academic time (must be taken in resident area or vacation applies)</t>
  </si>
  <si>
    <t xml:space="preserve"> • 2/24-28 In-House Review Course (AM only)</t>
  </si>
  <si>
    <t>MARCH 2025</t>
  </si>
  <si>
    <t>APRIL 2025</t>
  </si>
  <si>
    <t xml:space="preserve">Primary Call = resident taking 5/25 call also takes holiday call </t>
  </si>
  <si>
    <t>MAY 2025</t>
  </si>
  <si>
    <t>JUNE 2025</t>
  </si>
  <si>
    <t>AAO                     18</t>
  </si>
  <si>
    <t>AAO                     19</t>
  </si>
  <si>
    <t>AAO                    20</t>
  </si>
  <si>
    <t xml:space="preserve">Primary Call = resident taking 9/1 PM call also takes holiday call </t>
  </si>
  <si>
    <t>AM</t>
  </si>
  <si>
    <t>UA/VA Holiday      11</t>
  </si>
  <si>
    <t>HOLIDAY                  25</t>
  </si>
  <si>
    <t>Interviews                   13</t>
  </si>
  <si>
    <t>Interviews                  14</t>
  </si>
  <si>
    <t>UA/VA Holiday      20</t>
  </si>
  <si>
    <t>ARVO                4</t>
  </si>
  <si>
    <t>ARVO                   5</t>
  </si>
  <si>
    <t>ARVO                   6</t>
  </si>
  <si>
    <t>ARVO                  7</t>
  </si>
  <si>
    <t>ARVO                8</t>
  </si>
  <si>
    <t>AAO Advocacy      3</t>
  </si>
  <si>
    <t>AAO Advocacy      4</t>
  </si>
  <si>
    <t>AAO Advocacy    5</t>
  </si>
  <si>
    <t>Res/Fac Mtg                 13</t>
  </si>
  <si>
    <t>OKAP                  13</t>
  </si>
  <si>
    <t>OKAP                   14</t>
  </si>
  <si>
    <t>HOLIDAY            26</t>
  </si>
  <si>
    <r>
      <rPr>
        <b/>
        <sz val="9"/>
        <color indexed="8"/>
        <rFont val="Calibri"/>
        <family val="2"/>
        <scheme val="minor"/>
      </rPr>
      <t>CONSULTS</t>
    </r>
    <r>
      <rPr>
        <sz val="9"/>
        <color indexed="8"/>
        <rFont val="Calibri"/>
        <family val="2"/>
        <scheme val="minor"/>
      </rPr>
      <t>:  Noh</t>
    </r>
  </si>
  <si>
    <r>
      <rPr>
        <b/>
        <sz val="9"/>
        <color indexed="8"/>
        <rFont val="Calibri"/>
        <family val="2"/>
        <scheme val="minor"/>
      </rPr>
      <t>CONSULTS</t>
    </r>
    <r>
      <rPr>
        <sz val="9"/>
        <color indexed="8"/>
        <rFont val="Calibri"/>
        <family val="2"/>
        <scheme val="minor"/>
      </rPr>
      <t>:  Dieu</t>
    </r>
  </si>
  <si>
    <r>
      <rPr>
        <b/>
        <sz val="9"/>
        <color indexed="8"/>
        <rFont val="Calibri"/>
        <family val="2"/>
        <scheme val="minor"/>
      </rPr>
      <t>CONSULTS</t>
    </r>
    <r>
      <rPr>
        <sz val="9"/>
        <color indexed="8"/>
        <rFont val="Calibri"/>
        <family val="2"/>
        <scheme val="minor"/>
      </rPr>
      <t>:  Miller</t>
    </r>
  </si>
  <si>
    <r>
      <rPr>
        <b/>
        <sz val="9"/>
        <color indexed="8"/>
        <rFont val="Calibri"/>
        <family val="2"/>
        <scheme val="minor"/>
      </rPr>
      <t>CONSULTS</t>
    </r>
    <r>
      <rPr>
        <sz val="9"/>
        <color indexed="8"/>
        <rFont val="Calibri"/>
        <family val="2"/>
        <scheme val="minor"/>
      </rPr>
      <t>:  Philbrick</t>
    </r>
  </si>
  <si>
    <r>
      <rPr>
        <b/>
        <sz val="9"/>
        <color indexed="8"/>
        <rFont val="Calibri"/>
        <family val="2"/>
        <scheme val="minor"/>
      </rPr>
      <t>CONSULTS</t>
    </r>
    <r>
      <rPr>
        <sz val="9"/>
        <color indexed="8"/>
        <rFont val="Calibri"/>
        <family val="2"/>
        <scheme val="minor"/>
      </rPr>
      <t>:  Thompson</t>
    </r>
  </si>
  <si>
    <t>GME Resident Forum</t>
  </si>
  <si>
    <t>Tung 7/29</t>
  </si>
  <si>
    <t>Tung</t>
  </si>
  <si>
    <t>Thompson</t>
  </si>
  <si>
    <t>Miller</t>
  </si>
  <si>
    <t>Choi</t>
  </si>
  <si>
    <t>Philbrick</t>
  </si>
  <si>
    <t xml:space="preserve"> • No vacation on 9/13 for resident/faculty meeting</t>
  </si>
  <si>
    <t>Jones 10/28</t>
  </si>
  <si>
    <t>Jones</t>
  </si>
  <si>
    <t>Wen 1/27</t>
  </si>
  <si>
    <t>Wen</t>
  </si>
  <si>
    <t xml:space="preserve"> • No senior vacation during AAO Advocacy (4/2-4)</t>
  </si>
  <si>
    <t>Moezzi 4/28</t>
  </si>
  <si>
    <t>Moezzi</t>
  </si>
  <si>
    <t>7/12 Iqbal vacation approved by Dr. Altenbernd</t>
  </si>
  <si>
    <t>Jones (end 12/23)</t>
  </si>
  <si>
    <t xml:space="preserve">Primary Call = resident taking 12/31 PM call also takes holiday call </t>
  </si>
  <si>
    <t xml:space="preserve">  • No resident vacation during interviews (December 13-14); PGY-3 on call</t>
  </si>
  <si>
    <t>Primary Call = resident taking 11/27 PM call also takes holiday and call thru 11/29 PM (5 PM 11/27 PM to 5 PM 11/29 PM)</t>
  </si>
  <si>
    <t>Tung (end 9/23)</t>
  </si>
  <si>
    <t>Wen (end 3/24)</t>
  </si>
  <si>
    <t>HOLIDAY                      1</t>
  </si>
  <si>
    <t xml:space="preserve">Primary Call = resident taking 12/24 PM call also takes holiday call </t>
  </si>
  <si>
    <r>
      <rPr>
        <b/>
        <sz val="9"/>
        <color rgb="FF000000"/>
        <rFont val="Calibri"/>
        <family val="2"/>
        <scheme val="minor"/>
      </rPr>
      <t xml:space="preserve">PGY1: </t>
    </r>
    <r>
      <rPr>
        <sz val="9"/>
        <color indexed="8"/>
        <rFont val="Calibri"/>
        <family val="2"/>
        <scheme val="minor"/>
      </rPr>
      <t>Tung</t>
    </r>
  </si>
  <si>
    <t>PGY1: Wen</t>
  </si>
  <si>
    <r>
      <t xml:space="preserve">PGY1: </t>
    </r>
    <r>
      <rPr>
        <sz val="9"/>
        <color rgb="FF000000"/>
        <rFont val="Calibri"/>
        <family val="2"/>
        <scheme val="minor"/>
      </rPr>
      <t>Jones</t>
    </r>
  </si>
  <si>
    <r>
      <t xml:space="preserve">PGY1: </t>
    </r>
    <r>
      <rPr>
        <sz val="9"/>
        <color rgb="FF000000"/>
        <rFont val="Calibri"/>
        <family val="2"/>
        <scheme val="minor"/>
      </rPr>
      <t>Moezzi</t>
    </r>
  </si>
  <si>
    <t>4 Weekends</t>
  </si>
  <si>
    <t>5 Weekends</t>
  </si>
  <si>
    <t>Ghosh</t>
  </si>
  <si>
    <t>BB</t>
  </si>
  <si>
    <t>AG</t>
  </si>
  <si>
    <t>JH</t>
  </si>
  <si>
    <t>KI</t>
  </si>
  <si>
    <t>AD</t>
  </si>
  <si>
    <t>RH</t>
  </si>
  <si>
    <t>NM</t>
  </si>
  <si>
    <t>EN</t>
  </si>
  <si>
    <t>AT</t>
  </si>
  <si>
    <t>DM</t>
  </si>
  <si>
    <t>SP</t>
  </si>
  <si>
    <t>July</t>
  </si>
  <si>
    <t>Total</t>
  </si>
  <si>
    <t>Weeknight to date</t>
  </si>
  <si>
    <t>Weekend to date</t>
  </si>
  <si>
    <t>October</t>
  </si>
  <si>
    <t>September</t>
  </si>
  <si>
    <t>August</t>
  </si>
  <si>
    <t>Hyunh</t>
  </si>
  <si>
    <t>Weekday</t>
  </si>
  <si>
    <t>Weekend</t>
  </si>
  <si>
    <t>Sun night to date</t>
  </si>
  <si>
    <t>July Total=</t>
  </si>
  <si>
    <t>Holiday</t>
  </si>
  <si>
    <t>Floating Vacation</t>
  </si>
  <si>
    <t>QIPS</t>
  </si>
  <si>
    <t>Grand rounds to date</t>
  </si>
  <si>
    <t>Iqbal (A)</t>
  </si>
  <si>
    <t>PGY2 Shadow Call</t>
  </si>
  <si>
    <t>VA Cornea</t>
  </si>
  <si>
    <t>VA Glaucoma</t>
  </si>
  <si>
    <t>Rotation</t>
  </si>
  <si>
    <t>OR Day</t>
  </si>
  <si>
    <t>Mon</t>
  </si>
  <si>
    <t>Tue</t>
  </si>
  <si>
    <t>Chief/Retina</t>
  </si>
  <si>
    <t>Sears</t>
  </si>
  <si>
    <t>AS</t>
  </si>
  <si>
    <t>Fri night to date</t>
  </si>
  <si>
    <t>Weeknight (M-Th) to date</t>
  </si>
  <si>
    <t>M-Th</t>
  </si>
  <si>
    <t>Fri</t>
  </si>
  <si>
    <t>Sat-Sun</t>
  </si>
  <si>
    <t>Sun PM</t>
  </si>
  <si>
    <t>August Total=</t>
  </si>
  <si>
    <t>September Total=</t>
  </si>
  <si>
    <t>Hyunh/Sears</t>
  </si>
  <si>
    <t>Noh/Sears</t>
  </si>
  <si>
    <t>Mathew/Sears</t>
  </si>
  <si>
    <t>October 2024</t>
  </si>
  <si>
    <t>October Total=</t>
  </si>
  <si>
    <t>Wed/Thu</t>
  </si>
  <si>
    <t>November</t>
  </si>
  <si>
    <t>November Total=</t>
  </si>
  <si>
    <t>December Total=</t>
  </si>
  <si>
    <t>December</t>
  </si>
  <si>
    <t>December 2024</t>
  </si>
  <si>
    <t>Wed</t>
  </si>
  <si>
    <t>Dieu (S)</t>
  </si>
  <si>
    <t>Weeknight</t>
  </si>
  <si>
    <t>Sun night</t>
  </si>
  <si>
    <r>
      <rPr>
        <b/>
        <sz val="9"/>
        <color rgb="FF000000"/>
        <rFont val="Calibri"/>
        <family val="2"/>
        <scheme val="minor"/>
      </rPr>
      <t xml:space="preserve">PGY-1:  </t>
    </r>
    <r>
      <rPr>
        <sz val="9"/>
        <color indexed="8"/>
        <rFont val="Calibri"/>
        <family val="2"/>
        <scheme val="minor"/>
      </rPr>
      <t>Tung</t>
    </r>
  </si>
  <si>
    <r>
      <rPr>
        <b/>
        <sz val="9"/>
        <rFont val="Calibri"/>
        <family val="2"/>
        <scheme val="minor"/>
      </rPr>
      <t xml:space="preserve">PGY1: </t>
    </r>
    <r>
      <rPr>
        <sz val="9"/>
        <rFont val="Calibri"/>
        <family val="2"/>
        <scheme val="minor"/>
      </rPr>
      <t>Tung</t>
    </r>
  </si>
  <si>
    <r>
      <rPr>
        <b/>
        <sz val="9"/>
        <rFont val="Calibri"/>
        <family val="2"/>
        <scheme val="minor"/>
      </rPr>
      <t>CONSULTS</t>
    </r>
    <r>
      <rPr>
        <sz val="9"/>
        <rFont val="Calibri"/>
        <family val="2"/>
        <scheme val="minor"/>
      </rPr>
      <t>:  Huynh</t>
    </r>
  </si>
  <si>
    <r>
      <rPr>
        <b/>
        <sz val="9"/>
        <rFont val="Calibri"/>
        <family val="2"/>
        <scheme val="minor"/>
      </rPr>
      <t xml:space="preserve">PGY1: </t>
    </r>
    <r>
      <rPr>
        <sz val="9"/>
        <rFont val="Calibri"/>
        <family val="2"/>
        <scheme val="minor"/>
      </rPr>
      <t>Jones</t>
    </r>
  </si>
  <si>
    <r>
      <rPr>
        <b/>
        <sz val="9"/>
        <rFont val="Calibri"/>
        <family val="2"/>
        <scheme val="minor"/>
      </rPr>
      <t>CONSULTS</t>
    </r>
    <r>
      <rPr>
        <sz val="9"/>
        <rFont val="Calibri"/>
        <family val="2"/>
        <scheme val="minor"/>
      </rPr>
      <t>:  Mathew</t>
    </r>
  </si>
  <si>
    <r>
      <rPr>
        <b/>
        <sz val="9"/>
        <rFont val="Calibri"/>
        <family val="2"/>
        <scheme val="minor"/>
      </rPr>
      <t>CONSULTS</t>
    </r>
    <r>
      <rPr>
        <sz val="9"/>
        <rFont val="Calibri"/>
        <family val="2"/>
        <scheme val="minor"/>
      </rPr>
      <t>:  Philbrick</t>
    </r>
  </si>
  <si>
    <r>
      <rPr>
        <b/>
        <sz val="9"/>
        <rFont val="Calibri"/>
        <family val="2"/>
        <scheme val="minor"/>
      </rPr>
      <t>CONSULTS</t>
    </r>
    <r>
      <rPr>
        <sz val="9"/>
        <rFont val="Calibri"/>
        <family val="2"/>
        <scheme val="minor"/>
      </rPr>
      <t>:  Miller</t>
    </r>
  </si>
  <si>
    <t>Noh/Tung</t>
  </si>
  <si>
    <t>Dieu/Tung</t>
  </si>
  <si>
    <t>Mathew/Jones</t>
  </si>
  <si>
    <t>Dieu/Jones</t>
  </si>
  <si>
    <t>Noh/Jones</t>
  </si>
  <si>
    <t>Huynh/Jones</t>
  </si>
  <si>
    <t xml:space="preserve">     **11/27 primary call ends 7AM on 11/29</t>
  </si>
  <si>
    <t>Miller (S)</t>
  </si>
  <si>
    <t>Revised 7/29/24</t>
  </si>
  <si>
    <t>February 7-9, PGY-3's at Alcon CSE Course</t>
  </si>
  <si>
    <t>Noh (AM) (S)</t>
  </si>
  <si>
    <t>Revised 8/28/24</t>
  </si>
  <si>
    <t>Dieu / 5PM Iqbal</t>
  </si>
  <si>
    <t>Han (I)</t>
  </si>
  <si>
    <t>Iqbal (I)</t>
  </si>
  <si>
    <t>OKAP 7AM-1PM</t>
  </si>
  <si>
    <t>Thompson (PM)</t>
  </si>
  <si>
    <t>leave Friday AM/return Saturday PM</t>
  </si>
  <si>
    <t>vacation required for Friday if travel advisory level 3</t>
  </si>
  <si>
    <t>leave Friday morning/return Saturday afternoon</t>
  </si>
  <si>
    <t>6 residents each day</t>
  </si>
  <si>
    <t>one senior needed at VA in PM</t>
  </si>
  <si>
    <t>Phaco Day - 5/16 - mandatory attendance for all</t>
  </si>
  <si>
    <t>Tung (S)</t>
  </si>
  <si>
    <t>Revised 9/27/24</t>
  </si>
  <si>
    <t>Han (AM) (S)</t>
  </si>
  <si>
    <t>Iqbal (AAO)</t>
  </si>
  <si>
    <t>Ghosh (AAO)</t>
  </si>
  <si>
    <t>Han (AAO)</t>
  </si>
  <si>
    <t>Dieu (A)</t>
  </si>
  <si>
    <t>Huynh (A)</t>
  </si>
  <si>
    <t>Noh (A)</t>
  </si>
  <si>
    <t>Han (AM) (I)</t>
  </si>
  <si>
    <t>Iqbal (AM) (I)</t>
  </si>
  <si>
    <t>Revised 10/18/24</t>
  </si>
  <si>
    <t>UA/VA Holiday           19</t>
  </si>
  <si>
    <r>
      <rPr>
        <b/>
        <sz val="9"/>
        <color indexed="8"/>
        <rFont val="Calibri"/>
        <family val="2"/>
        <scheme val="minor"/>
      </rPr>
      <t>CONSULTS</t>
    </r>
    <r>
      <rPr>
        <sz val="9"/>
        <color indexed="8"/>
        <rFont val="Calibri"/>
        <family val="2"/>
        <scheme val="minor"/>
      </rPr>
      <t>:  Sears</t>
    </r>
  </si>
  <si>
    <t xml:space="preserve"> • Must be present on 6/5 for Residents’ Day</t>
  </si>
  <si>
    <t>Mathew (A)</t>
  </si>
  <si>
    <t>Revised 11/30/24</t>
  </si>
  <si>
    <t>ARVO = Andrew, Rachel, Namita, Liz, Sam, Alex</t>
  </si>
  <si>
    <t>Ghosh (I)</t>
  </si>
  <si>
    <t>Noh (S)</t>
  </si>
  <si>
    <t>VA Holiday                 17</t>
  </si>
  <si>
    <t>Dieu (sick)</t>
  </si>
  <si>
    <t>Revised 12/24/24</t>
  </si>
  <si>
    <t>Han / 7AM Iqbal</t>
  </si>
  <si>
    <t>Thurs</t>
  </si>
  <si>
    <t>Friday</t>
  </si>
  <si>
    <t>Namita</t>
  </si>
  <si>
    <t>Jonathan</t>
  </si>
  <si>
    <t>Liz</t>
  </si>
  <si>
    <t>Kashif</t>
  </si>
  <si>
    <t>David</t>
  </si>
  <si>
    <t>Rachel</t>
  </si>
  <si>
    <t>Sam</t>
  </si>
  <si>
    <t>Alex</t>
  </si>
  <si>
    <t>Arko</t>
  </si>
  <si>
    <t>Han (11/29)</t>
  </si>
  <si>
    <t>Miller (11/29)</t>
  </si>
  <si>
    <t>Agua Prieta (April 11-12) - Miller, Philbrick, Thompson</t>
  </si>
  <si>
    <t>Thompson (5/26)</t>
  </si>
  <si>
    <t>Agua Prieta - Surgery (May 23-24) - Ghosh, Iqbal</t>
  </si>
  <si>
    <t>AAO Advocacy    2</t>
  </si>
  <si>
    <t>Res/Fac Meeting       18</t>
  </si>
  <si>
    <t>Grad Dinner         5</t>
  </si>
  <si>
    <t>Mathew (AM) (S)</t>
  </si>
  <si>
    <t>Noh (PM) (S)</t>
  </si>
  <si>
    <t>Revised 1/27/25</t>
  </si>
  <si>
    <t>ID/OPH Joint Rounds (Philbrick)</t>
  </si>
  <si>
    <t>Philbrick (A)</t>
  </si>
  <si>
    <t>Philbrick (AM) / PM (A)</t>
  </si>
  <si>
    <t>Wen (S)</t>
  </si>
  <si>
    <t>Ghosh (7/4)</t>
  </si>
  <si>
    <t>Ghosh (12/25)</t>
  </si>
  <si>
    <t>Iqbal (S)</t>
  </si>
  <si>
    <t>Huynh (S)</t>
  </si>
  <si>
    <t>`</t>
  </si>
  <si>
    <t>Thompson (A)</t>
  </si>
  <si>
    <t>Lee</t>
  </si>
  <si>
    <t>Han (1/1)</t>
  </si>
  <si>
    <t>Revised 2/28/24</t>
  </si>
  <si>
    <t>Han (end midnight)</t>
  </si>
  <si>
    <t>Philbrick (7/4)</t>
  </si>
  <si>
    <t>iqbal</t>
  </si>
  <si>
    <t>Philbrick (12/25)</t>
  </si>
  <si>
    <t>Ghosh (A)</t>
  </si>
  <si>
    <t>Noh / 8PM Iqbal</t>
  </si>
  <si>
    <t>Thompson (S)</t>
  </si>
  <si>
    <t>Noh (9/2)</t>
  </si>
  <si>
    <t>Noh (11/28)</t>
  </si>
  <si>
    <t>Revised 3/31/25</t>
  </si>
  <si>
    <t>Mathew (S)</t>
  </si>
  <si>
    <t>Miller (AM) (S)</t>
  </si>
  <si>
    <t>Revised 4/24/25</t>
  </si>
  <si>
    <t>Ghosh (AM) (S)</t>
  </si>
  <si>
    <t>Revised 5/9/25</t>
  </si>
  <si>
    <t>Phaco Day       16</t>
  </si>
  <si>
    <t>Han (5/26)</t>
  </si>
  <si>
    <t>Revised 5/16/25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</si>
</sst>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2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3"/>
      <color indexed="5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sz val="6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7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dotted">
        <color indexed="64"/>
      </top>
      <bottom style="dotted">
        <color auto="1"/>
      </bottom>
      <diagonal/>
    </border>
    <border>
      <left style="thin">
        <color rgb="FF000000"/>
      </left>
      <right style="thin">
        <color auto="1"/>
      </right>
      <top style="dotted">
        <color indexed="64"/>
      </top>
      <bottom style="dotted">
        <color auto="1"/>
      </bottom>
      <diagonal/>
    </border>
    <border>
      <left style="thin">
        <color auto="1"/>
      </left>
      <right style="thin">
        <color rgb="FF000000"/>
      </right>
      <top style="dotted">
        <color indexed="64"/>
      </top>
      <bottom/>
      <diagonal/>
    </border>
    <border>
      <left style="thin">
        <color rgb="FF000000"/>
      </left>
      <right style="thin">
        <color auto="1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theme="0" tint="-0.14999847407452621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auto="1"/>
      </right>
      <top style="dotted">
        <color rgb="FF000000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9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6" borderId="0" applyNumberFormat="0" applyBorder="0" applyAlignment="0" applyProtection="0"/>
    <xf numFmtId="0" fontId="7" fillId="21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22" borderId="0" applyNumberFormat="0" applyBorder="0" applyAlignment="0" applyProtection="0"/>
    <xf numFmtId="0" fontId="7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2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15" borderId="26" applyNumberFormat="0" applyAlignment="0" applyProtection="0"/>
    <xf numFmtId="0" fontId="11" fillId="28" borderId="27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4" fillId="0" borderId="1" applyNumberFormat="0" applyFill="0" applyAlignment="0" applyProtection="0"/>
    <xf numFmtId="0" fontId="14" fillId="0" borderId="28" applyNumberFormat="0" applyFill="0" applyAlignment="0" applyProtection="0"/>
    <xf numFmtId="0" fontId="5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15" fillId="30" borderId="26" applyNumberFormat="0" applyAlignment="0" applyProtection="0"/>
    <xf numFmtId="0" fontId="16" fillId="0" borderId="29" applyNumberFormat="0" applyFill="0" applyAlignment="0" applyProtection="0"/>
    <xf numFmtId="0" fontId="17" fillId="31" borderId="0" applyNumberFormat="0" applyBorder="0" applyAlignment="0" applyProtection="0"/>
    <xf numFmtId="0" fontId="2" fillId="32" borderId="30" applyNumberFormat="0" applyFont="0" applyAlignment="0" applyProtection="0"/>
    <xf numFmtId="0" fontId="1" fillId="32" borderId="30" applyNumberFormat="0" applyFont="0" applyAlignment="0" applyProtection="0"/>
    <xf numFmtId="0" fontId="18" fillId="15" borderId="31" applyNumberFormat="0" applyAlignment="0" applyProtection="0"/>
    <xf numFmtId="0" fontId="6" fillId="0" borderId="0" applyNumberFormat="0" applyFill="0" applyBorder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" fillId="0" borderId="62" applyNumberFormat="0" applyFill="0" applyAlignment="0" applyProtection="0"/>
  </cellStyleXfs>
  <cellXfs count="426">
    <xf numFmtId="0" fontId="0" fillId="0" borderId="0" xfId="0"/>
    <xf numFmtId="0" fontId="24" fillId="0" borderId="0" xfId="0" applyFont="1" applyAlignment="1">
      <alignment horizontal="right" vertical="top"/>
    </xf>
    <xf numFmtId="0" fontId="25" fillId="0" borderId="0" xfId="0" applyFont="1"/>
    <xf numFmtId="0" fontId="27" fillId="0" borderId="0" xfId="0" applyFont="1"/>
    <xf numFmtId="0" fontId="28" fillId="0" borderId="0" xfId="0" applyFont="1"/>
    <xf numFmtId="0" fontId="25" fillId="0" borderId="4" xfId="0" applyFont="1" applyBorder="1"/>
    <xf numFmtId="0" fontId="29" fillId="16" borderId="5" xfId="0" applyFont="1" applyFill="1" applyBorder="1" applyAlignment="1">
      <alignment horizontal="center"/>
    </xf>
    <xf numFmtId="0" fontId="25" fillId="16" borderId="41" xfId="0" applyFont="1" applyFill="1" applyBorder="1"/>
    <xf numFmtId="0" fontId="29" fillId="0" borderId="18" xfId="0" applyFont="1" applyBorder="1"/>
    <xf numFmtId="0" fontId="29" fillId="0" borderId="7" xfId="0" applyFont="1" applyBorder="1"/>
    <xf numFmtId="0" fontId="29" fillId="0" borderId="0" xfId="0" applyFont="1"/>
    <xf numFmtId="0" fontId="25" fillId="16" borderId="8" xfId="0" applyFont="1" applyFill="1" applyBorder="1"/>
    <xf numFmtId="0" fontId="25" fillId="0" borderId="11" xfId="0" applyFont="1" applyBorder="1" applyAlignment="1">
      <alignment horizontal="left"/>
    </xf>
    <xf numFmtId="0" fontId="25" fillId="0" borderId="8" xfId="0" applyFont="1" applyBorder="1"/>
    <xf numFmtId="0" fontId="25" fillId="0" borderId="7" xfId="0" applyFont="1" applyBorder="1"/>
    <xf numFmtId="0" fontId="25" fillId="0" borderId="7" xfId="0" applyFont="1" applyBorder="1" applyAlignment="1">
      <alignment vertical="top" wrapText="1"/>
    </xf>
    <xf numFmtId="0" fontId="25" fillId="16" borderId="9" xfId="0" applyFont="1" applyFill="1" applyBorder="1"/>
    <xf numFmtId="0" fontId="25" fillId="17" borderId="16" xfId="0" applyFont="1" applyFill="1" applyBorder="1"/>
    <xf numFmtId="0" fontId="25" fillId="17" borderId="9" xfId="0" applyFont="1" applyFill="1" applyBorder="1" applyAlignment="1">
      <alignment vertical="top"/>
    </xf>
    <xf numFmtId="0" fontId="25" fillId="0" borderId="9" xfId="0" applyFont="1" applyBorder="1"/>
    <xf numFmtId="0" fontId="25" fillId="17" borderId="9" xfId="0" applyFont="1" applyFill="1" applyBorder="1"/>
    <xf numFmtId="0" fontId="25" fillId="16" borderId="16" xfId="0" applyFont="1" applyFill="1" applyBorder="1"/>
    <xf numFmtId="0" fontId="25" fillId="0" borderId="12" xfId="0" applyFont="1" applyBorder="1"/>
    <xf numFmtId="0" fontId="27" fillId="0" borderId="11" xfId="0" applyFont="1" applyBorder="1"/>
    <xf numFmtId="0" fontId="25" fillId="16" borderId="7" xfId="0" applyFont="1" applyFill="1" applyBorder="1"/>
    <xf numFmtId="0" fontId="29" fillId="0" borderId="20" xfId="0" applyFont="1" applyBorder="1"/>
    <xf numFmtId="0" fontId="29" fillId="0" borderId="7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5" fillId="0" borderId="25" xfId="0" applyFont="1" applyBorder="1"/>
    <xf numFmtId="0" fontId="25" fillId="0" borderId="40" xfId="0" applyFont="1" applyBorder="1"/>
    <xf numFmtId="0" fontId="25" fillId="17" borderId="40" xfId="0" applyFont="1" applyFill="1" applyBorder="1"/>
    <xf numFmtId="0" fontId="25" fillId="17" borderId="24" xfId="0" applyFont="1" applyFill="1" applyBorder="1"/>
    <xf numFmtId="0" fontId="25" fillId="33" borderId="16" xfId="0" applyFont="1" applyFill="1" applyBorder="1"/>
    <xf numFmtId="0" fontId="29" fillId="0" borderId="17" xfId="0" applyFont="1" applyBorder="1"/>
    <xf numFmtId="0" fontId="25" fillId="17" borderId="13" xfId="0" applyFont="1" applyFill="1" applyBorder="1"/>
    <xf numFmtId="0" fontId="29" fillId="0" borderId="21" xfId="0" applyFont="1" applyBorder="1"/>
    <xf numFmtId="0" fontId="29" fillId="0" borderId="18" xfId="0" applyFont="1" applyBorder="1" applyAlignment="1">
      <alignment horizontal="right"/>
    </xf>
    <xf numFmtId="0" fontId="29" fillId="0" borderId="19" xfId="0" applyFont="1" applyBorder="1"/>
    <xf numFmtId="0" fontId="25" fillId="0" borderId="20" xfId="0" applyFont="1" applyBorder="1"/>
    <xf numFmtId="0" fontId="25" fillId="0" borderId="11" xfId="0" applyFont="1" applyBorder="1"/>
    <xf numFmtId="0" fontId="25" fillId="0" borderId="22" xfId="0" applyFont="1" applyBorder="1"/>
    <xf numFmtId="0" fontId="25" fillId="0" borderId="13" xfId="0" applyFont="1" applyBorder="1"/>
    <xf numFmtId="0" fontId="30" fillId="0" borderId="0" xfId="0" applyFont="1"/>
    <xf numFmtId="0" fontId="31" fillId="0" borderId="0" xfId="0" applyFont="1" applyAlignment="1">
      <alignment horizontal="right"/>
    </xf>
    <xf numFmtId="0" fontId="25" fillId="0" borderId="0" xfId="0" applyFont="1" applyAlignment="1">
      <alignment vertical="top"/>
    </xf>
    <xf numFmtId="0" fontId="25" fillId="34" borderId="0" xfId="0" applyFont="1" applyFill="1"/>
    <xf numFmtId="0" fontId="29" fillId="16" borderId="32" xfId="0" applyFont="1" applyFill="1" applyBorder="1" applyAlignment="1">
      <alignment horizontal="center"/>
    </xf>
    <xf numFmtId="0" fontId="29" fillId="0" borderId="0" xfId="0" applyFont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left" vertical="top"/>
    </xf>
    <xf numFmtId="0" fontId="25" fillId="0" borderId="4" xfId="0" applyFont="1" applyBorder="1" applyAlignment="1">
      <alignment horizontal="left" vertical="top"/>
    </xf>
    <xf numFmtId="0" fontId="29" fillId="16" borderId="5" xfId="0" applyFont="1" applyFill="1" applyBorder="1" applyAlignment="1">
      <alignment horizontal="left"/>
    </xf>
    <xf numFmtId="0" fontId="25" fillId="16" borderId="7" xfId="0" applyFont="1" applyFill="1" applyBorder="1" applyAlignment="1">
      <alignment horizontal="left" vertical="top"/>
    </xf>
    <xf numFmtId="0" fontId="29" fillId="0" borderId="21" xfId="0" applyFont="1" applyBorder="1" applyAlignment="1">
      <alignment horizontal="right"/>
    </xf>
    <xf numFmtId="0" fontId="29" fillId="0" borderId="19" xfId="0" applyFont="1" applyBorder="1" applyAlignment="1">
      <alignment horizontal="right"/>
    </xf>
    <xf numFmtId="0" fontId="25" fillId="16" borderId="8" xfId="0" applyFont="1" applyFill="1" applyBorder="1" applyAlignment="1">
      <alignment horizontal="left" vertical="top"/>
    </xf>
    <xf numFmtId="0" fontId="25" fillId="0" borderId="20" xfId="0" applyFont="1" applyBorder="1" applyAlignment="1">
      <alignment horizontal="left"/>
    </xf>
    <xf numFmtId="0" fontId="25" fillId="0" borderId="8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5" fillId="16" borderId="6" xfId="0" applyFont="1" applyFill="1" applyBorder="1" applyAlignment="1">
      <alignment horizontal="left" vertical="top"/>
    </xf>
    <xf numFmtId="0" fontId="25" fillId="16" borderId="9" xfId="0" applyFont="1" applyFill="1" applyBorder="1" applyAlignment="1">
      <alignment horizontal="left" vertical="top"/>
    </xf>
    <xf numFmtId="0" fontId="25" fillId="0" borderId="9" xfId="0" applyFont="1" applyBorder="1" applyAlignment="1">
      <alignment horizontal="left"/>
    </xf>
    <xf numFmtId="0" fontId="25" fillId="17" borderId="9" xfId="0" applyFont="1" applyFill="1" applyBorder="1" applyAlignment="1">
      <alignment horizontal="left"/>
    </xf>
    <xf numFmtId="0" fontId="25" fillId="0" borderId="23" xfId="0" applyFont="1" applyBorder="1"/>
    <xf numFmtId="0" fontId="25" fillId="17" borderId="7" xfId="0" applyFont="1" applyFill="1" applyBorder="1" applyAlignment="1">
      <alignment horizontal="left"/>
    </xf>
    <xf numFmtId="0" fontId="25" fillId="0" borderId="7" xfId="0" applyFont="1" applyBorder="1" applyAlignment="1">
      <alignment horizontal="left"/>
    </xf>
    <xf numFmtId="0" fontId="25" fillId="16" borderId="10" xfId="0" applyFont="1" applyFill="1" applyBorder="1" applyAlignment="1">
      <alignment horizontal="left" vertical="top"/>
    </xf>
    <xf numFmtId="0" fontId="25" fillId="0" borderId="22" xfId="0" applyFont="1" applyBorder="1" applyAlignment="1">
      <alignment horizontal="left"/>
    </xf>
    <xf numFmtId="0" fontId="25" fillId="0" borderId="13" xfId="0" applyFont="1" applyBorder="1" applyAlignment="1">
      <alignment horizontal="left"/>
    </xf>
    <xf numFmtId="0" fontId="27" fillId="0" borderId="0" xfId="0" applyFont="1" applyAlignment="1">
      <alignment vertical="top"/>
    </xf>
    <xf numFmtId="0" fontId="28" fillId="0" borderId="7" xfId="0" applyFont="1" applyBorder="1" applyAlignment="1">
      <alignment horizontal="left" vertical="top"/>
    </xf>
    <xf numFmtId="0" fontId="25" fillId="16" borderId="23" xfId="0" applyFont="1" applyFill="1" applyBorder="1" applyAlignment="1">
      <alignment horizontal="left" vertical="top"/>
    </xf>
    <xf numFmtId="0" fontId="25" fillId="17" borderId="23" xfId="0" applyFont="1" applyFill="1" applyBorder="1" applyAlignment="1">
      <alignment horizontal="left"/>
    </xf>
    <xf numFmtId="0" fontId="25" fillId="0" borderId="23" xfId="0" applyFont="1" applyBorder="1" applyAlignment="1">
      <alignment horizontal="left"/>
    </xf>
    <xf numFmtId="0" fontId="25" fillId="17" borderId="43" xfId="0" applyFont="1" applyFill="1" applyBorder="1" applyAlignment="1">
      <alignment horizontal="left"/>
    </xf>
    <xf numFmtId="0" fontId="25" fillId="17" borderId="13" xfId="0" applyFont="1" applyFill="1" applyBorder="1" applyAlignment="1">
      <alignment horizontal="left"/>
    </xf>
    <xf numFmtId="0" fontId="29" fillId="0" borderId="20" xfId="0" applyFont="1" applyBorder="1" applyAlignment="1">
      <alignment horizontal="right"/>
    </xf>
    <xf numFmtId="0" fontId="25" fillId="18" borderId="9" xfId="0" applyFont="1" applyFill="1" applyBorder="1" applyAlignment="1">
      <alignment horizontal="left"/>
    </xf>
    <xf numFmtId="0" fontId="25" fillId="17" borderId="16" xfId="0" applyFont="1" applyFill="1" applyBorder="1" applyAlignment="1">
      <alignment horizontal="left" vertical="top"/>
    </xf>
    <xf numFmtId="0" fontId="25" fillId="0" borderId="23" xfId="0" applyFont="1" applyBorder="1" applyAlignment="1">
      <alignment horizontal="left" vertical="top"/>
    </xf>
    <xf numFmtId="0" fontId="0" fillId="17" borderId="24" xfId="0" applyFill="1" applyBorder="1" applyAlignment="1">
      <alignment horizontal="left" vertical="top"/>
    </xf>
    <xf numFmtId="0" fontId="25" fillId="17" borderId="17" xfId="0" applyFont="1" applyFill="1" applyBorder="1" applyAlignment="1">
      <alignment horizontal="left" vertical="top"/>
    </xf>
    <xf numFmtId="0" fontId="25" fillId="0" borderId="7" xfId="0" applyFont="1" applyBorder="1" applyAlignment="1">
      <alignment horizontal="left" vertical="top"/>
    </xf>
    <xf numFmtId="0" fontId="0" fillId="17" borderId="42" xfId="0" applyFill="1" applyBorder="1" applyAlignment="1">
      <alignment horizontal="left" vertical="top"/>
    </xf>
    <xf numFmtId="0" fontId="25" fillId="33" borderId="9" xfId="0" applyFont="1" applyFill="1" applyBorder="1" applyAlignment="1">
      <alignment horizontal="left"/>
    </xf>
    <xf numFmtId="0" fontId="29" fillId="0" borderId="0" xfId="0" applyFont="1" applyAlignment="1">
      <alignment horizontal="left"/>
    </xf>
    <xf numFmtId="0" fontId="29" fillId="0" borderId="20" xfId="0" applyFont="1" applyBorder="1" applyAlignment="1">
      <alignment horizontal="left"/>
    </xf>
    <xf numFmtId="0" fontId="25" fillId="37" borderId="9" xfId="0" applyFont="1" applyFill="1" applyBorder="1" applyAlignment="1">
      <alignment horizontal="left"/>
    </xf>
    <xf numFmtId="0" fontId="30" fillId="0" borderId="0" xfId="0" applyFont="1" applyAlignment="1">
      <alignment horizontal="left" vertical="top"/>
    </xf>
    <xf numFmtId="0" fontId="32" fillId="0" borderId="0" xfId="0" applyFont="1" applyAlignment="1">
      <alignment horizontal="right"/>
    </xf>
    <xf numFmtId="0" fontId="25" fillId="3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5" fillId="0" borderId="15" xfId="0" applyFont="1" applyBorder="1" applyAlignment="1">
      <alignment horizontal="left"/>
    </xf>
    <xf numFmtId="0" fontId="33" fillId="0" borderId="0" xfId="0" applyFont="1"/>
    <xf numFmtId="0" fontId="25" fillId="16" borderId="14" xfId="0" applyFont="1" applyFill="1" applyBorder="1"/>
    <xf numFmtId="0" fontId="25" fillId="16" borderId="6" xfId="0" applyFont="1" applyFill="1" applyBorder="1"/>
    <xf numFmtId="0" fontId="25" fillId="16" borderId="23" xfId="0" applyFont="1" applyFill="1" applyBorder="1"/>
    <xf numFmtId="0" fontId="25" fillId="33" borderId="7" xfId="0" applyFont="1" applyFill="1" applyBorder="1"/>
    <xf numFmtId="0" fontId="23" fillId="33" borderId="13" xfId="0" applyFont="1" applyFill="1" applyBorder="1"/>
    <xf numFmtId="0" fontId="25" fillId="16" borderId="11" xfId="0" applyFont="1" applyFill="1" applyBorder="1"/>
    <xf numFmtId="0" fontId="25" fillId="0" borderId="7" xfId="0" applyFont="1" applyBorder="1" applyAlignment="1">
      <alignment vertical="top"/>
    </xf>
    <xf numFmtId="0" fontId="23" fillId="33" borderId="12" xfId="0" applyFont="1" applyFill="1" applyBorder="1"/>
    <xf numFmtId="0" fontId="25" fillId="16" borderId="22" xfId="0" applyFont="1" applyFill="1" applyBorder="1"/>
    <xf numFmtId="0" fontId="23" fillId="0" borderId="7" xfId="0" applyFont="1" applyBorder="1"/>
    <xf numFmtId="0" fontId="34" fillId="0" borderId="20" xfId="0" applyFont="1" applyBorder="1" applyAlignment="1">
      <alignment horizontal="right"/>
    </xf>
    <xf numFmtId="0" fontId="25" fillId="18" borderId="8" xfId="0" applyFont="1" applyFill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25" fillId="33" borderId="9" xfId="0" applyFont="1" applyFill="1" applyBorder="1"/>
    <xf numFmtId="0" fontId="29" fillId="0" borderId="17" xfId="0" applyFont="1" applyBorder="1" applyAlignment="1">
      <alignment horizontal="right"/>
    </xf>
    <xf numFmtId="0" fontId="25" fillId="33" borderId="0" xfId="0" applyFont="1" applyFill="1"/>
    <xf numFmtId="0" fontId="25" fillId="33" borderId="12" xfId="0" applyFont="1" applyFill="1" applyBorder="1"/>
    <xf numFmtId="0" fontId="25" fillId="0" borderId="9" xfId="0" applyFont="1" applyBorder="1" applyAlignment="1">
      <alignment wrapText="1"/>
    </xf>
    <xf numFmtId="0" fontId="25" fillId="33" borderId="20" xfId="0" applyFont="1" applyFill="1" applyBorder="1"/>
    <xf numFmtId="0" fontId="28" fillId="33" borderId="9" xfId="0" applyFont="1" applyFill="1" applyBorder="1"/>
    <xf numFmtId="0" fontId="25" fillId="17" borderId="22" xfId="0" applyFont="1" applyFill="1" applyBorder="1"/>
    <xf numFmtId="0" fontId="28" fillId="0" borderId="4" xfId="0" applyFont="1" applyBorder="1"/>
    <xf numFmtId="0" fontId="38" fillId="16" borderId="5" xfId="0" applyFont="1" applyFill="1" applyBorder="1" applyAlignment="1">
      <alignment horizontal="center"/>
    </xf>
    <xf numFmtId="0" fontId="28" fillId="16" borderId="7" xfId="0" applyFont="1" applyFill="1" applyBorder="1"/>
    <xf numFmtId="0" fontId="38" fillId="0" borderId="17" xfId="0" applyFont="1" applyBorder="1"/>
    <xf numFmtId="0" fontId="38" fillId="0" borderId="7" xfId="0" applyFont="1" applyBorder="1" applyAlignment="1">
      <alignment horizontal="right"/>
    </xf>
    <xf numFmtId="0" fontId="38" fillId="0" borderId="7" xfId="0" applyFont="1" applyBorder="1"/>
    <xf numFmtId="0" fontId="28" fillId="16" borderId="8" xfId="0" applyFont="1" applyFill="1" applyBorder="1"/>
    <xf numFmtId="0" fontId="28" fillId="0" borderId="7" xfId="0" applyFont="1" applyBorder="1"/>
    <xf numFmtId="0" fontId="28" fillId="0" borderId="8" xfId="0" applyFont="1" applyBorder="1"/>
    <xf numFmtId="0" fontId="28" fillId="16" borderId="9" xfId="0" applyFont="1" applyFill="1" applyBorder="1"/>
    <xf numFmtId="0" fontId="28" fillId="17" borderId="9" xfId="0" applyFont="1" applyFill="1" applyBorder="1"/>
    <xf numFmtId="0" fontId="28" fillId="0" borderId="9" xfId="0" applyFont="1" applyBorder="1"/>
    <xf numFmtId="0" fontId="28" fillId="0" borderId="23" xfId="0" applyFont="1" applyBorder="1"/>
    <xf numFmtId="0" fontId="28" fillId="33" borderId="7" xfId="0" applyFont="1" applyFill="1" applyBorder="1"/>
    <xf numFmtId="0" fontId="28" fillId="0" borderId="20" xfId="0" applyFont="1" applyBorder="1"/>
    <xf numFmtId="0" fontId="28" fillId="17" borderId="10" xfId="0" applyFont="1" applyFill="1" applyBorder="1"/>
    <xf numFmtId="0" fontId="28" fillId="16" borderId="10" xfId="0" applyFont="1" applyFill="1" applyBorder="1"/>
    <xf numFmtId="0" fontId="28" fillId="0" borderId="10" xfId="0" applyFont="1" applyBorder="1"/>
    <xf numFmtId="0" fontId="28" fillId="33" borderId="10" xfId="0" applyFont="1" applyFill="1" applyBorder="1"/>
    <xf numFmtId="0" fontId="28" fillId="0" borderId="13" xfId="0" applyFont="1" applyBorder="1"/>
    <xf numFmtId="0" fontId="28" fillId="17" borderId="7" xfId="0" applyFont="1" applyFill="1" applyBorder="1"/>
    <xf numFmtId="0" fontId="38" fillId="0" borderId="0" xfId="0" applyFont="1"/>
    <xf numFmtId="0" fontId="28" fillId="17" borderId="16" xfId="0" applyFont="1" applyFill="1" applyBorder="1"/>
    <xf numFmtId="0" fontId="38" fillId="0" borderId="18" xfId="0" applyFont="1" applyBorder="1"/>
    <xf numFmtId="0" fontId="38" fillId="0" borderId="19" xfId="0" applyFont="1" applyBorder="1"/>
    <xf numFmtId="0" fontId="28" fillId="0" borderId="12" xfId="0" applyFont="1" applyBorder="1"/>
    <xf numFmtId="0" fontId="28" fillId="0" borderId="18" xfId="0" applyFont="1" applyBorder="1"/>
    <xf numFmtId="0" fontId="36" fillId="0" borderId="0" xfId="0" applyFont="1" applyAlignment="1">
      <alignment horizontal="right"/>
    </xf>
    <xf numFmtId="0" fontId="33" fillId="0" borderId="0" xfId="0" quotePrefix="1" applyFont="1"/>
    <xf numFmtId="0" fontId="28" fillId="16" borderId="41" xfId="0" applyFont="1" applyFill="1" applyBorder="1"/>
    <xf numFmtId="0" fontId="38" fillId="0" borderId="21" xfId="0" applyFont="1" applyBorder="1"/>
    <xf numFmtId="0" fontId="28" fillId="0" borderId="11" xfId="0" applyFont="1" applyBorder="1"/>
    <xf numFmtId="0" fontId="28" fillId="0" borderId="22" xfId="0" applyFont="1" applyBorder="1"/>
    <xf numFmtId="0" fontId="28" fillId="33" borderId="13" xfId="0" applyFont="1" applyFill="1" applyBorder="1"/>
    <xf numFmtId="0" fontId="28" fillId="16" borderId="23" xfId="0" applyFont="1" applyFill="1" applyBorder="1"/>
    <xf numFmtId="0" fontId="28" fillId="16" borderId="11" xfId="0" applyFont="1" applyFill="1" applyBorder="1"/>
    <xf numFmtId="0" fontId="28" fillId="0" borderId="45" xfId="0" applyFont="1" applyBorder="1"/>
    <xf numFmtId="0" fontId="34" fillId="0" borderId="17" xfId="0" applyFont="1" applyBorder="1"/>
    <xf numFmtId="0" fontId="28" fillId="16" borderId="22" xfId="0" applyFont="1" applyFill="1" applyBorder="1"/>
    <xf numFmtId="0" fontId="38" fillId="0" borderId="20" xfId="0" applyFont="1" applyBorder="1"/>
    <xf numFmtId="0" fontId="28" fillId="33" borderId="8" xfId="0" applyFont="1" applyFill="1" applyBorder="1"/>
    <xf numFmtId="0" fontId="38" fillId="0" borderId="17" xfId="0" applyFont="1" applyBorder="1" applyAlignment="1">
      <alignment horizontal="right"/>
    </xf>
    <xf numFmtId="0" fontId="28" fillId="16" borderId="0" xfId="0" applyFont="1" applyFill="1"/>
    <xf numFmtId="0" fontId="28" fillId="16" borderId="17" xfId="0" applyFont="1" applyFill="1" applyBorder="1"/>
    <xf numFmtId="0" fontId="25" fillId="36" borderId="0" xfId="0" applyFont="1" applyFill="1"/>
    <xf numFmtId="0" fontId="25" fillId="33" borderId="11" xfId="0" applyFont="1" applyFill="1" applyBorder="1"/>
    <xf numFmtId="0" fontId="25" fillId="17" borderId="20" xfId="0" applyFont="1" applyFill="1" applyBorder="1"/>
    <xf numFmtId="0" fontId="23" fillId="33" borderId="7" xfId="0" applyFont="1" applyFill="1" applyBorder="1"/>
    <xf numFmtId="0" fontId="23" fillId="0" borderId="20" xfId="0" applyFont="1" applyBorder="1" applyAlignment="1">
      <alignment horizontal="left"/>
    </xf>
    <xf numFmtId="0" fontId="23" fillId="33" borderId="46" xfId="0" applyFont="1" applyFill="1" applyBorder="1"/>
    <xf numFmtId="0" fontId="23" fillId="33" borderId="47" xfId="0" applyFont="1" applyFill="1" applyBorder="1"/>
    <xf numFmtId="0" fontId="25" fillId="37" borderId="43" xfId="0" applyFont="1" applyFill="1" applyBorder="1"/>
    <xf numFmtId="0" fontId="23" fillId="37" borderId="48" xfId="0" applyFont="1" applyFill="1" applyBorder="1"/>
    <xf numFmtId="0" fontId="23" fillId="37" borderId="49" xfId="0" applyFont="1" applyFill="1" applyBorder="1"/>
    <xf numFmtId="0" fontId="23" fillId="35" borderId="46" xfId="0" applyFont="1" applyFill="1" applyBorder="1"/>
    <xf numFmtId="0" fontId="25" fillId="0" borderId="43" xfId="0" applyFont="1" applyBorder="1"/>
    <xf numFmtId="0" fontId="29" fillId="0" borderId="18" xfId="0" applyFont="1" applyBorder="1" applyAlignment="1">
      <alignment horizontal="left"/>
    </xf>
    <xf numFmtId="0" fontId="36" fillId="0" borderId="20" xfId="0" applyFont="1" applyBorder="1" applyAlignment="1">
      <alignment horizontal="right"/>
    </xf>
    <xf numFmtId="0" fontId="25" fillId="33" borderId="7" xfId="0" applyFont="1" applyFill="1" applyBorder="1" applyAlignment="1">
      <alignment horizontal="left"/>
    </xf>
    <xf numFmtId="0" fontId="25" fillId="0" borderId="18" xfId="0" applyFont="1" applyBorder="1" applyAlignment="1">
      <alignment horizontal="left"/>
    </xf>
    <xf numFmtId="0" fontId="25" fillId="0" borderId="18" xfId="0" applyFont="1" applyBorder="1" applyAlignment="1">
      <alignment horizontal="left" vertical="top"/>
    </xf>
    <xf numFmtId="0" fontId="25" fillId="0" borderId="0" xfId="0" applyFont="1" applyAlignment="1">
      <alignment horizontal="right"/>
    </xf>
    <xf numFmtId="0" fontId="25" fillId="37" borderId="50" xfId="0" applyFont="1" applyFill="1" applyBorder="1" applyAlignment="1">
      <alignment horizontal="left" vertical="top"/>
    </xf>
    <xf numFmtId="0" fontId="25" fillId="16" borderId="11" xfId="0" applyFont="1" applyFill="1" applyBorder="1" applyAlignment="1">
      <alignment horizontal="left" vertical="top"/>
    </xf>
    <xf numFmtId="0" fontId="25" fillId="17" borderId="0" xfId="0" applyFont="1" applyFill="1" applyAlignment="1">
      <alignment horizontal="left" vertical="top"/>
    </xf>
    <xf numFmtId="0" fontId="0" fillId="17" borderId="44" xfId="0" applyFill="1" applyBorder="1" applyAlignment="1">
      <alignment horizontal="left" vertical="top"/>
    </xf>
    <xf numFmtId="0" fontId="25" fillId="16" borderId="22" xfId="0" applyFont="1" applyFill="1" applyBorder="1" applyAlignment="1">
      <alignment horizontal="left" vertical="top"/>
    </xf>
    <xf numFmtId="0" fontId="25" fillId="33" borderId="51" xfId="0" applyFont="1" applyFill="1" applyBorder="1"/>
    <xf numFmtId="0" fontId="25" fillId="0" borderId="14" xfId="0" applyFont="1" applyBorder="1"/>
    <xf numFmtId="0" fontId="25" fillId="0" borderId="9" xfId="0" applyFont="1" applyBorder="1" applyAlignment="1">
      <alignment horizontal="left" vertical="top"/>
    </xf>
    <xf numFmtId="0" fontId="30" fillId="0" borderId="0" xfId="0" applyFont="1" applyAlignment="1">
      <alignment horizontal="left"/>
    </xf>
    <xf numFmtId="0" fontId="36" fillId="0" borderId="0" xfId="0" applyFont="1" applyAlignment="1">
      <alignment horizontal="right" vertical="top"/>
    </xf>
    <xf numFmtId="0" fontId="40" fillId="0" borderId="0" xfId="0" applyFont="1" applyAlignment="1">
      <alignment horizontal="right"/>
    </xf>
    <xf numFmtId="0" fontId="25" fillId="37" borderId="0" xfId="0" applyFont="1" applyFill="1"/>
    <xf numFmtId="0" fontId="25" fillId="0" borderId="20" xfId="0" applyFont="1" applyBorder="1" applyAlignment="1">
      <alignment vertical="top"/>
    </xf>
    <xf numFmtId="0" fontId="35" fillId="0" borderId="0" xfId="0" applyFont="1"/>
    <xf numFmtId="0" fontId="25" fillId="17" borderId="55" xfId="0" applyFont="1" applyFill="1" applyBorder="1"/>
    <xf numFmtId="0" fontId="38" fillId="0" borderId="18" xfId="0" applyFont="1" applyBorder="1" applyAlignment="1">
      <alignment horizontal="right"/>
    </xf>
    <xf numFmtId="0" fontId="38" fillId="0" borderId="19" xfId="0" applyFont="1" applyBorder="1" applyAlignment="1">
      <alignment horizontal="right"/>
    </xf>
    <xf numFmtId="0" fontId="39" fillId="0" borderId="20" xfId="0" applyFont="1" applyBorder="1"/>
    <xf numFmtId="0" fontId="25" fillId="0" borderId="55" xfId="0" applyFont="1" applyBorder="1"/>
    <xf numFmtId="0" fontId="25" fillId="37" borderId="23" xfId="0" applyFont="1" applyFill="1" applyBorder="1"/>
    <xf numFmtId="0" fontId="28" fillId="0" borderId="23" xfId="0" applyFont="1" applyBorder="1" applyAlignment="1">
      <alignment horizontal="left"/>
    </xf>
    <xf numFmtId="0" fontId="25" fillId="0" borderId="18" xfId="0" applyFont="1" applyBorder="1"/>
    <xf numFmtId="0" fontId="25" fillId="33" borderId="8" xfId="0" applyFont="1" applyFill="1" applyBorder="1"/>
    <xf numFmtId="0" fontId="19" fillId="0" borderId="0" xfId="0" applyFont="1" applyAlignment="1">
      <alignment horizontal="right"/>
    </xf>
    <xf numFmtId="0" fontId="29" fillId="0" borderId="7" xfId="0" applyFont="1" applyBorder="1" applyAlignment="1">
      <alignment horizontal="left"/>
    </xf>
    <xf numFmtId="0" fontId="29" fillId="16" borderId="58" xfId="0" applyFont="1" applyFill="1" applyBorder="1" applyAlignment="1">
      <alignment horizontal="center"/>
    </xf>
    <xf numFmtId="0" fontId="26" fillId="0" borderId="0" xfId="0" applyFont="1" applyAlignment="1">
      <alignment horizontal="right"/>
    </xf>
    <xf numFmtId="0" fontId="25" fillId="0" borderId="56" xfId="0" applyFont="1" applyBorder="1" applyAlignment="1">
      <alignment horizontal="left"/>
    </xf>
    <xf numFmtId="0" fontId="25" fillId="17" borderId="7" xfId="0" applyFont="1" applyFill="1" applyBorder="1" applyAlignment="1">
      <alignment horizontal="left" vertical="top"/>
    </xf>
    <xf numFmtId="0" fontId="0" fillId="17" borderId="13" xfId="0" applyFill="1" applyBorder="1" applyAlignment="1">
      <alignment horizontal="left" vertical="top"/>
    </xf>
    <xf numFmtId="0" fontId="23" fillId="35" borderId="47" xfId="0" applyFont="1" applyFill="1" applyBorder="1"/>
    <xf numFmtId="0" fontId="25" fillId="36" borderId="12" xfId="0" applyFont="1" applyFill="1" applyBorder="1"/>
    <xf numFmtId="0" fontId="25" fillId="0" borderId="59" xfId="0" applyFont="1" applyBorder="1" applyAlignment="1">
      <alignment horizontal="left"/>
    </xf>
    <xf numFmtId="0" fontId="23" fillId="0" borderId="56" xfId="0" applyFont="1" applyBorder="1" applyAlignment="1">
      <alignment horizontal="left"/>
    </xf>
    <xf numFmtId="0" fontId="25" fillId="16" borderId="55" xfId="0" applyFont="1" applyFill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29" fillId="34" borderId="60" xfId="0" applyFont="1" applyFill="1" applyBorder="1"/>
    <xf numFmtId="0" fontId="25" fillId="37" borderId="9" xfId="0" applyFont="1" applyFill="1" applyBorder="1"/>
    <xf numFmtId="0" fontId="28" fillId="37" borderId="0" xfId="0" applyFont="1" applyFill="1"/>
    <xf numFmtId="0" fontId="25" fillId="34" borderId="16" xfId="0" applyFont="1" applyFill="1" applyBorder="1"/>
    <xf numFmtId="0" fontId="28" fillId="34" borderId="7" xfId="0" applyFont="1" applyFill="1" applyBorder="1"/>
    <xf numFmtId="0" fontId="47" fillId="0" borderId="0" xfId="0" applyFont="1"/>
    <xf numFmtId="0" fontId="48" fillId="0" borderId="0" xfId="0" applyFont="1"/>
    <xf numFmtId="0" fontId="23" fillId="0" borderId="32" xfId="0" applyFont="1" applyBorder="1"/>
    <xf numFmtId="0" fontId="25" fillId="0" borderId="32" xfId="0" applyFont="1" applyBorder="1"/>
    <xf numFmtId="0" fontId="43" fillId="34" borderId="32" xfId="0" applyFont="1" applyFill="1" applyBorder="1"/>
    <xf numFmtId="0" fontId="35" fillId="0" borderId="32" xfId="0" applyFont="1" applyBorder="1"/>
    <xf numFmtId="0" fontId="29" fillId="34" borderId="32" xfId="0" applyFont="1" applyFill="1" applyBorder="1"/>
    <xf numFmtId="0" fontId="46" fillId="0" borderId="32" xfId="0" applyFont="1" applyBorder="1"/>
    <xf numFmtId="0" fontId="46" fillId="0" borderId="32" xfId="0" quotePrefix="1" applyFont="1" applyBorder="1"/>
    <xf numFmtId="0" fontId="25" fillId="34" borderId="32" xfId="0" applyFont="1" applyFill="1" applyBorder="1"/>
    <xf numFmtId="0" fontId="46" fillId="34" borderId="32" xfId="0" applyFont="1" applyFill="1" applyBorder="1"/>
    <xf numFmtId="0" fontId="25" fillId="0" borderId="9" xfId="0" applyFont="1" applyBorder="1" applyAlignment="1">
      <alignment vertical="top" wrapText="1"/>
    </xf>
    <xf numFmtId="0" fontId="25" fillId="33" borderId="55" xfId="0" applyFont="1" applyFill="1" applyBorder="1"/>
    <xf numFmtId="0" fontId="25" fillId="0" borderId="61" xfId="0" applyFont="1" applyBorder="1"/>
    <xf numFmtId="0" fontId="43" fillId="34" borderId="0" xfId="0" applyFont="1" applyFill="1"/>
    <xf numFmtId="0" fontId="29" fillId="34" borderId="0" xfId="0" applyFont="1" applyFill="1"/>
    <xf numFmtId="0" fontId="46" fillId="0" borderId="0" xfId="0" quotePrefix="1" applyFont="1"/>
    <xf numFmtId="0" fontId="28" fillId="0" borderId="11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28" fillId="0" borderId="20" xfId="0" applyFont="1" applyBorder="1" applyAlignment="1">
      <alignment horizontal="left"/>
    </xf>
    <xf numFmtId="0" fontId="28" fillId="0" borderId="8" xfId="0" applyFont="1" applyBorder="1" applyAlignment="1">
      <alignment horizontal="left"/>
    </xf>
    <xf numFmtId="0" fontId="28" fillId="17" borderId="9" xfId="0" applyFont="1" applyFill="1" applyBorder="1" applyAlignment="1">
      <alignment horizontal="left"/>
    </xf>
    <xf numFmtId="0" fontId="28" fillId="34" borderId="23" xfId="0" applyFont="1" applyFill="1" applyBorder="1"/>
    <xf numFmtId="0" fontId="28" fillId="17" borderId="7" xfId="0" applyFont="1" applyFill="1" applyBorder="1" applyAlignment="1">
      <alignment horizontal="left"/>
    </xf>
    <xf numFmtId="0" fontId="28" fillId="0" borderId="7" xfId="0" applyFont="1" applyBorder="1" applyAlignment="1">
      <alignment horizontal="left"/>
    </xf>
    <xf numFmtId="0" fontId="28" fillId="17" borderId="10" xfId="0" applyFont="1" applyFill="1" applyBorder="1" applyAlignment="1">
      <alignment horizontal="left"/>
    </xf>
    <xf numFmtId="0" fontId="28" fillId="0" borderId="22" xfId="0" applyFont="1" applyBorder="1" applyAlignment="1">
      <alignment horizontal="left"/>
    </xf>
    <xf numFmtId="0" fontId="28" fillId="0" borderId="12" xfId="0" applyFont="1" applyBorder="1" applyAlignment="1">
      <alignment horizontal="left"/>
    </xf>
    <xf numFmtId="0" fontId="28" fillId="0" borderId="13" xfId="0" applyFont="1" applyBorder="1" applyAlignment="1">
      <alignment horizontal="left"/>
    </xf>
    <xf numFmtId="0" fontId="28" fillId="0" borderId="10" xfId="0" applyFont="1" applyBorder="1" applyAlignment="1">
      <alignment horizontal="left"/>
    </xf>
    <xf numFmtId="0" fontId="28" fillId="0" borderId="9" xfId="0" applyFont="1" applyBorder="1" applyAlignment="1">
      <alignment horizontal="left"/>
    </xf>
    <xf numFmtId="0" fontId="28" fillId="37" borderId="9" xfId="0" applyFont="1" applyFill="1" applyBorder="1" applyAlignment="1">
      <alignment horizontal="left"/>
    </xf>
    <xf numFmtId="0" fontId="28" fillId="17" borderId="23" xfId="0" applyFont="1" applyFill="1" applyBorder="1" applyAlignment="1">
      <alignment horizontal="left"/>
    </xf>
    <xf numFmtId="0" fontId="28" fillId="17" borderId="43" xfId="0" applyFont="1" applyFill="1" applyBorder="1" applyAlignment="1">
      <alignment horizontal="left"/>
    </xf>
    <xf numFmtId="0" fontId="28" fillId="17" borderId="13" xfId="0" applyFont="1" applyFill="1" applyBorder="1" applyAlignment="1">
      <alignment horizontal="left"/>
    </xf>
    <xf numFmtId="0" fontId="38" fillId="0" borderId="20" xfId="0" applyFont="1" applyBorder="1" applyAlignment="1">
      <alignment horizontal="right"/>
    </xf>
    <xf numFmtId="0" fontId="28" fillId="18" borderId="9" xfId="0" applyFont="1" applyFill="1" applyBorder="1" applyAlignment="1">
      <alignment horizontal="left"/>
    </xf>
    <xf numFmtId="0" fontId="28" fillId="17" borderId="16" xfId="0" applyFont="1" applyFill="1" applyBorder="1" applyAlignment="1">
      <alignment horizontal="left" vertical="top"/>
    </xf>
    <xf numFmtId="0" fontId="28" fillId="34" borderId="23" xfId="0" applyFont="1" applyFill="1" applyBorder="1" applyAlignment="1">
      <alignment horizontal="left" vertical="top"/>
    </xf>
    <xf numFmtId="0" fontId="28" fillId="0" borderId="23" xfId="0" applyFont="1" applyBorder="1" applyAlignment="1">
      <alignment horizontal="left" vertical="top"/>
    </xf>
    <xf numFmtId="0" fontId="33" fillId="17" borderId="24" xfId="0" applyFont="1" applyFill="1" applyBorder="1" applyAlignment="1">
      <alignment horizontal="left" vertical="top"/>
    </xf>
    <xf numFmtId="0" fontId="28" fillId="17" borderId="17" xfId="0" applyFont="1" applyFill="1" applyBorder="1" applyAlignment="1">
      <alignment horizontal="left" vertical="top"/>
    </xf>
    <xf numFmtId="0" fontId="33" fillId="17" borderId="42" xfId="0" applyFont="1" applyFill="1" applyBorder="1" applyAlignment="1">
      <alignment horizontal="left" vertical="top"/>
    </xf>
    <xf numFmtId="0" fontId="28" fillId="17" borderId="10" xfId="0" applyFont="1" applyFill="1" applyBorder="1" applyAlignment="1">
      <alignment horizontal="left" vertical="top"/>
    </xf>
    <xf numFmtId="0" fontId="28" fillId="0" borderId="10" xfId="0" applyFont="1" applyBorder="1" applyAlignment="1">
      <alignment horizontal="left" vertical="top"/>
    </xf>
    <xf numFmtId="0" fontId="28" fillId="0" borderId="9" xfId="0" applyFont="1" applyBorder="1" applyAlignment="1">
      <alignment vertical="top"/>
    </xf>
    <xf numFmtId="0" fontId="28" fillId="33" borderId="9" xfId="0" applyFont="1" applyFill="1" applyBorder="1" applyAlignment="1">
      <alignment horizontal="left"/>
    </xf>
    <xf numFmtId="0" fontId="28" fillId="33" borderId="0" xfId="0" applyFont="1" applyFill="1" applyAlignment="1">
      <alignment vertical="top"/>
    </xf>
    <xf numFmtId="0" fontId="28" fillId="17" borderId="40" xfId="0" applyFont="1" applyFill="1" applyBorder="1"/>
    <xf numFmtId="0" fontId="28" fillId="34" borderId="7" xfId="0" applyFont="1" applyFill="1" applyBorder="1" applyAlignment="1">
      <alignment horizontal="left"/>
    </xf>
    <xf numFmtId="0" fontId="28" fillId="33" borderId="7" xfId="0" applyFont="1" applyFill="1" applyBorder="1" applyAlignment="1">
      <alignment horizontal="left" vertical="top"/>
    </xf>
    <xf numFmtId="0" fontId="28" fillId="33" borderId="10" xfId="0" applyFont="1" applyFill="1" applyBorder="1" applyAlignment="1">
      <alignment horizontal="left" vertical="top"/>
    </xf>
    <xf numFmtId="0" fontId="28" fillId="0" borderId="0" xfId="0" applyFont="1" applyAlignment="1">
      <alignment vertical="top"/>
    </xf>
    <xf numFmtId="0" fontId="28" fillId="16" borderId="6" xfId="0" applyFont="1" applyFill="1" applyBorder="1"/>
    <xf numFmtId="0" fontId="28" fillId="37" borderId="9" xfId="0" applyFont="1" applyFill="1" applyBorder="1"/>
    <xf numFmtId="0" fontId="28" fillId="17" borderId="23" xfId="0" applyFont="1" applyFill="1" applyBorder="1"/>
    <xf numFmtId="0" fontId="28" fillId="33" borderId="23" xfId="0" applyFont="1" applyFill="1" applyBorder="1"/>
    <xf numFmtId="0" fontId="49" fillId="0" borderId="0" xfId="0" applyFont="1"/>
    <xf numFmtId="0" fontId="28" fillId="0" borderId="0" xfId="0" applyFont="1" applyAlignment="1">
      <alignment horizontal="right"/>
    </xf>
    <xf numFmtId="0" fontId="28" fillId="34" borderId="0" xfId="0" applyFont="1" applyFill="1"/>
    <xf numFmtId="0" fontId="28" fillId="0" borderId="0" xfId="0" applyFont="1" applyAlignment="1">
      <alignment horizontal="left" vertical="top"/>
    </xf>
    <xf numFmtId="0" fontId="38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8" fillId="16" borderId="58" xfId="0" applyFont="1" applyFill="1" applyBorder="1" applyAlignment="1">
      <alignment horizontal="center"/>
    </xf>
    <xf numFmtId="0" fontId="37" fillId="0" borderId="0" xfId="0" applyFont="1" applyAlignment="1">
      <alignment horizontal="right"/>
    </xf>
    <xf numFmtId="0" fontId="38" fillId="0" borderId="7" xfId="0" applyFont="1" applyBorder="1" applyAlignment="1">
      <alignment horizontal="left"/>
    </xf>
    <xf numFmtId="0" fontId="38" fillId="0" borderId="0" xfId="0" applyFont="1" applyAlignment="1">
      <alignment horizontal="right"/>
    </xf>
    <xf numFmtId="0" fontId="28" fillId="0" borderId="15" xfId="0" applyFont="1" applyBorder="1" applyAlignment="1">
      <alignment horizontal="left"/>
    </xf>
    <xf numFmtId="0" fontId="28" fillId="0" borderId="32" xfId="0" applyFont="1" applyBorder="1"/>
    <xf numFmtId="0" fontId="38" fillId="34" borderId="32" xfId="0" applyFont="1" applyFill="1" applyBorder="1"/>
    <xf numFmtId="0" fontId="38" fillId="34" borderId="60" xfId="0" applyFont="1" applyFill="1" applyBorder="1"/>
    <xf numFmtId="0" fontId="28" fillId="34" borderId="32" xfId="0" applyFont="1" applyFill="1" applyBorder="1"/>
    <xf numFmtId="0" fontId="38" fillId="0" borderId="21" xfId="0" applyFont="1" applyBorder="1" applyAlignment="1">
      <alignment horizontal="right"/>
    </xf>
    <xf numFmtId="0" fontId="28" fillId="0" borderId="11" xfId="0" applyFont="1" applyBorder="1" applyAlignment="1">
      <alignment vertical="top"/>
    </xf>
    <xf numFmtId="0" fontId="28" fillId="0" borderId="7" xfId="0" applyFont="1" applyBorder="1" applyAlignment="1">
      <alignment vertical="top"/>
    </xf>
    <xf numFmtId="0" fontId="28" fillId="33" borderId="12" xfId="0" applyFont="1" applyFill="1" applyBorder="1"/>
    <xf numFmtId="0" fontId="28" fillId="33" borderId="44" xfId="0" applyFont="1" applyFill="1" applyBorder="1"/>
    <xf numFmtId="0" fontId="28" fillId="17" borderId="11" xfId="0" applyFont="1" applyFill="1" applyBorder="1"/>
    <xf numFmtId="0" fontId="28" fillId="17" borderId="0" xfId="0" applyFont="1" applyFill="1"/>
    <xf numFmtId="0" fontId="28" fillId="17" borderId="12" xfId="0" applyFont="1" applyFill="1" applyBorder="1"/>
    <xf numFmtId="0" fontId="28" fillId="0" borderId="10" xfId="0" applyFont="1" applyBorder="1" applyAlignment="1">
      <alignment vertical="top"/>
    </xf>
    <xf numFmtId="0" fontId="38" fillId="0" borderId="39" xfId="0" applyFont="1" applyBorder="1"/>
    <xf numFmtId="0" fontId="28" fillId="0" borderId="39" xfId="0" applyFont="1" applyBorder="1"/>
    <xf numFmtId="0" fontId="28" fillId="35" borderId="52" xfId="0" applyFont="1" applyFill="1" applyBorder="1"/>
    <xf numFmtId="0" fontId="28" fillId="35" borderId="46" xfId="0" applyFont="1" applyFill="1" applyBorder="1"/>
    <xf numFmtId="0" fontId="28" fillId="35" borderId="40" xfId="0" applyFont="1" applyFill="1" applyBorder="1"/>
    <xf numFmtId="0" fontId="28" fillId="34" borderId="7" xfId="0" applyFont="1" applyFill="1" applyBorder="1" applyAlignment="1">
      <alignment vertical="top"/>
    </xf>
    <xf numFmtId="0" fontId="28" fillId="16" borderId="7" xfId="0" applyFont="1" applyFill="1" applyBorder="1" applyAlignment="1">
      <alignment horizontal="left" vertical="top"/>
    </xf>
    <xf numFmtId="0" fontId="50" fillId="0" borderId="20" xfId="0" applyFont="1" applyBorder="1" applyAlignment="1">
      <alignment horizontal="right"/>
    </xf>
    <xf numFmtId="0" fontId="28" fillId="16" borderId="8" xfId="0" applyFont="1" applyFill="1" applyBorder="1" applyAlignment="1">
      <alignment horizontal="left" vertical="top"/>
    </xf>
    <xf numFmtId="0" fontId="28" fillId="16" borderId="6" xfId="0" applyFont="1" applyFill="1" applyBorder="1" applyAlignment="1">
      <alignment horizontal="left" vertical="top"/>
    </xf>
    <xf numFmtId="0" fontId="28" fillId="18" borderId="8" xfId="0" applyFont="1" applyFill="1" applyBorder="1" applyAlignment="1">
      <alignment horizontal="left"/>
    </xf>
    <xf numFmtId="0" fontId="28" fillId="16" borderId="9" xfId="0" applyFont="1" applyFill="1" applyBorder="1" applyAlignment="1">
      <alignment horizontal="left" vertical="top"/>
    </xf>
    <xf numFmtId="0" fontId="28" fillId="16" borderId="10" xfId="0" applyFont="1" applyFill="1" applyBorder="1" applyAlignment="1">
      <alignment horizontal="left" vertical="top"/>
    </xf>
    <xf numFmtId="0" fontId="28" fillId="0" borderId="12" xfId="0" applyFont="1" applyBorder="1" applyAlignment="1">
      <alignment horizontal="left" vertical="top"/>
    </xf>
    <xf numFmtId="0" fontId="33" fillId="0" borderId="13" xfId="0" applyFont="1" applyBorder="1" applyAlignment="1">
      <alignment horizontal="left" vertical="top"/>
    </xf>
    <xf numFmtId="0" fontId="51" fillId="0" borderId="0" xfId="0" applyFont="1" applyAlignment="1">
      <alignment horizontal="right"/>
    </xf>
    <xf numFmtId="0" fontId="38" fillId="0" borderId="11" xfId="0" applyFont="1" applyBorder="1"/>
    <xf numFmtId="0" fontId="38" fillId="33" borderId="7" xfId="0" applyFont="1" applyFill="1" applyBorder="1"/>
    <xf numFmtId="0" fontId="28" fillId="16" borderId="55" xfId="0" applyFont="1" applyFill="1" applyBorder="1"/>
    <xf numFmtId="0" fontId="38" fillId="0" borderId="22" xfId="0" applyFont="1" applyBorder="1"/>
    <xf numFmtId="0" fontId="38" fillId="0" borderId="12" xfId="0" applyFont="1" applyBorder="1"/>
    <xf numFmtId="0" fontId="38" fillId="0" borderId="13" xfId="0" applyFont="1" applyBorder="1" applyAlignment="1">
      <alignment horizontal="right"/>
    </xf>
    <xf numFmtId="0" fontId="38" fillId="33" borderId="10" xfId="0" applyFont="1" applyFill="1" applyBorder="1"/>
    <xf numFmtId="0" fontId="33" fillId="0" borderId="0" xfId="0" applyFont="1" applyAlignment="1">
      <alignment vertical="top"/>
    </xf>
    <xf numFmtId="0" fontId="28" fillId="16" borderId="14" xfId="0" applyFont="1" applyFill="1" applyBorder="1"/>
    <xf numFmtId="0" fontId="28" fillId="0" borderId="8" xfId="0" applyFont="1" applyBorder="1" applyAlignment="1">
      <alignment vertical="top"/>
    </xf>
    <xf numFmtId="0" fontId="28" fillId="0" borderId="8" xfId="0" applyFont="1" applyBorder="1" applyAlignment="1">
      <alignment vertical="top" wrapText="1"/>
    </xf>
    <xf numFmtId="0" fontId="28" fillId="36" borderId="13" xfId="0" applyFont="1" applyFill="1" applyBorder="1"/>
    <xf numFmtId="0" fontId="28" fillId="33" borderId="13" xfId="0" applyFont="1" applyFill="1" applyBorder="1" applyAlignment="1">
      <alignment vertical="top" wrapText="1"/>
    </xf>
    <xf numFmtId="0" fontId="50" fillId="0" borderId="0" xfId="0" applyFont="1" applyAlignment="1">
      <alignment horizontal="right"/>
    </xf>
    <xf numFmtId="0" fontId="28" fillId="38" borderId="0" xfId="0" applyFont="1" applyFill="1"/>
    <xf numFmtId="0" fontId="28" fillId="0" borderId="9" xfId="0" applyFont="1" applyBorder="1" applyAlignment="1">
      <alignment wrapText="1"/>
    </xf>
    <xf numFmtId="3" fontId="28" fillId="16" borderId="9" xfId="0" applyNumberFormat="1" applyFont="1" applyFill="1" applyBorder="1"/>
    <xf numFmtId="3" fontId="28" fillId="16" borderId="0" xfId="0" applyNumberFormat="1" applyFont="1" applyFill="1"/>
    <xf numFmtId="0" fontId="28" fillId="16" borderId="33" xfId="0" applyFont="1" applyFill="1" applyBorder="1" applyAlignment="1">
      <alignment vertical="top"/>
    </xf>
    <xf numFmtId="0" fontId="28" fillId="16" borderId="34" xfId="0" applyFont="1" applyFill="1" applyBorder="1"/>
    <xf numFmtId="0" fontId="28" fillId="16" borderId="35" xfId="0" applyFont="1" applyFill="1" applyBorder="1"/>
    <xf numFmtId="0" fontId="28" fillId="16" borderId="36" xfId="0" applyFont="1" applyFill="1" applyBorder="1"/>
    <xf numFmtId="0" fontId="28" fillId="16" borderId="37" xfId="0" applyFont="1" applyFill="1" applyBorder="1"/>
    <xf numFmtId="0" fontId="28" fillId="16" borderId="38" xfId="0" applyFont="1" applyFill="1" applyBorder="1"/>
    <xf numFmtId="0" fontId="28" fillId="33" borderId="20" xfId="0" applyFont="1" applyFill="1" applyBorder="1"/>
    <xf numFmtId="0" fontId="28" fillId="17" borderId="22" xfId="0" applyFont="1" applyFill="1" applyBorder="1"/>
    <xf numFmtId="0" fontId="28" fillId="16" borderId="53" xfId="0" applyFont="1" applyFill="1" applyBorder="1"/>
    <xf numFmtId="0" fontId="28" fillId="16" borderId="54" xfId="0" applyFont="1" applyFill="1" applyBorder="1"/>
    <xf numFmtId="0" fontId="28" fillId="17" borderId="55" xfId="0" applyFont="1" applyFill="1" applyBorder="1"/>
    <xf numFmtId="0" fontId="25" fillId="34" borderId="55" xfId="0" applyFont="1" applyFill="1" applyBorder="1"/>
    <xf numFmtId="0" fontId="25" fillId="16" borderId="55" xfId="0" applyFont="1" applyFill="1" applyBorder="1" applyAlignment="1">
      <alignment horizontal="left" vertical="top"/>
    </xf>
    <xf numFmtId="0" fontId="28" fillId="17" borderId="55" xfId="0" applyFont="1" applyFill="1" applyBorder="1" applyAlignment="1">
      <alignment horizontal="left" vertical="top"/>
    </xf>
    <xf numFmtId="0" fontId="28" fillId="0" borderId="55" xfId="0" applyFont="1" applyBorder="1" applyAlignment="1">
      <alignment horizontal="left" vertical="top"/>
    </xf>
    <xf numFmtId="0" fontId="25" fillId="33" borderId="23" xfId="0" applyFont="1" applyFill="1" applyBorder="1" applyAlignment="1">
      <alignment horizontal="left" vertical="top"/>
    </xf>
    <xf numFmtId="0" fontId="25" fillId="33" borderId="7" xfId="0" applyFont="1" applyFill="1" applyBorder="1" applyAlignment="1">
      <alignment horizontal="left" vertical="top"/>
    </xf>
    <xf numFmtId="0" fontId="28" fillId="34" borderId="10" xfId="0" applyFont="1" applyFill="1" applyBorder="1"/>
    <xf numFmtId="0" fontId="25" fillId="17" borderId="23" xfId="0" applyFont="1" applyFill="1" applyBorder="1"/>
    <xf numFmtId="0" fontId="25" fillId="0" borderId="16" xfId="0" applyFont="1" applyBorder="1"/>
    <xf numFmtId="0" fontId="28" fillId="0" borderId="40" xfId="0" applyFont="1" applyBorder="1"/>
    <xf numFmtId="0" fontId="28" fillId="0" borderId="6" xfId="0" applyFont="1" applyBorder="1"/>
    <xf numFmtId="0" fontId="25" fillId="17" borderId="20" xfId="0" applyFont="1" applyFill="1" applyBorder="1" applyAlignment="1">
      <alignment horizontal="left"/>
    </xf>
    <xf numFmtId="0" fontId="25" fillId="34" borderId="23" xfId="0" applyFont="1" applyFill="1" applyBorder="1"/>
    <xf numFmtId="0" fontId="25" fillId="34" borderId="7" xfId="0" applyFont="1" applyFill="1" applyBorder="1"/>
    <xf numFmtId="0" fontId="25" fillId="34" borderId="43" xfId="0" applyFont="1" applyFill="1" applyBorder="1"/>
    <xf numFmtId="0" fontId="25" fillId="34" borderId="7" xfId="0" applyFont="1" applyFill="1" applyBorder="1" applyAlignment="1">
      <alignment vertical="top"/>
    </xf>
    <xf numFmtId="0" fontId="25" fillId="34" borderId="7" xfId="0" applyFont="1" applyFill="1" applyBorder="1" applyAlignment="1">
      <alignment horizontal="left"/>
    </xf>
    <xf numFmtId="0" fontId="39" fillId="0" borderId="0" xfId="0" applyFont="1"/>
    <xf numFmtId="0" fontId="25" fillId="16" borderId="63" xfId="0" applyFont="1" applyFill="1" applyBorder="1"/>
    <xf numFmtId="0" fontId="25" fillId="17" borderId="63" xfId="0" applyFont="1" applyFill="1" applyBorder="1"/>
    <xf numFmtId="0" fontId="25" fillId="0" borderId="63" xfId="0" applyFont="1" applyBorder="1"/>
    <xf numFmtId="0" fontId="28" fillId="34" borderId="20" xfId="0" applyFont="1" applyFill="1" applyBorder="1"/>
    <xf numFmtId="0" fontId="28" fillId="0" borderId="7" xfId="0" applyFont="1" applyFill="1" applyBorder="1"/>
    <xf numFmtId="0" fontId="28" fillId="16" borderId="63" xfId="0" applyFont="1" applyFill="1" applyBorder="1"/>
    <xf numFmtId="0" fontId="28" fillId="0" borderId="63" xfId="0" applyFont="1" applyBorder="1"/>
    <xf numFmtId="0" fontId="25" fillId="33" borderId="63" xfId="0" applyFont="1" applyFill="1" applyBorder="1"/>
    <xf numFmtId="0" fontId="28" fillId="33" borderId="63" xfId="0" applyFont="1" applyFill="1" applyBorder="1"/>
    <xf numFmtId="0" fontId="28" fillId="0" borderId="8" xfId="0" applyFont="1" applyFill="1" applyBorder="1"/>
    <xf numFmtId="0" fontId="28" fillId="0" borderId="0" xfId="0" applyFont="1" applyFill="1"/>
    <xf numFmtId="0" fontId="28" fillId="0" borderId="11" xfId="0" applyFont="1" applyFill="1" applyBorder="1"/>
    <xf numFmtId="0" fontId="29" fillId="0" borderId="0" xfId="0" applyFont="1" applyFill="1"/>
    <xf numFmtId="0" fontId="25" fillId="0" borderId="0" xfId="0" applyFont="1" applyFill="1"/>
    <xf numFmtId="0" fontId="25" fillId="0" borderId="0" xfId="0" applyFont="1" applyFill="1" applyAlignment="1">
      <alignment vertical="top"/>
    </xf>
    <xf numFmtId="0" fontId="25" fillId="36" borderId="22" xfId="0" applyFont="1" applyFill="1" applyBorder="1"/>
    <xf numFmtId="0" fontId="28" fillId="0" borderId="20" xfId="0" applyFont="1" applyFill="1" applyBorder="1"/>
    <xf numFmtId="0" fontId="28" fillId="0" borderId="9" xfId="0" applyFont="1" applyFill="1" applyBorder="1"/>
    <xf numFmtId="0" fontId="28" fillId="16" borderId="0" xfId="0" applyFont="1" applyFill="1" applyBorder="1"/>
    <xf numFmtId="0" fontId="28" fillId="0" borderId="25" xfId="0" applyFont="1" applyBorder="1"/>
    <xf numFmtId="0" fontId="23" fillId="33" borderId="63" xfId="0" applyFont="1" applyFill="1" applyBorder="1"/>
    <xf numFmtId="0" fontId="25" fillId="0" borderId="63" xfId="0" applyFont="1" applyBorder="1" applyAlignment="1">
      <alignment vertical="top"/>
    </xf>
    <xf numFmtId="0" fontId="23" fillId="0" borderId="63" xfId="0" applyFont="1" applyBorder="1"/>
    <xf numFmtId="0" fontId="25" fillId="17" borderId="63" xfId="0" applyFont="1" applyFill="1" applyBorder="1" applyAlignment="1">
      <alignment horizontal="left"/>
    </xf>
    <xf numFmtId="0" fontId="25" fillId="16" borderId="63" xfId="0" applyFont="1" applyFill="1" applyBorder="1" applyAlignment="1">
      <alignment horizontal="left" vertical="top"/>
    </xf>
    <xf numFmtId="0" fontId="25" fillId="0" borderId="63" xfId="0" applyFont="1" applyBorder="1" applyAlignment="1">
      <alignment horizontal="left"/>
    </xf>
    <xf numFmtId="0" fontId="25" fillId="33" borderId="63" xfId="0" applyFont="1" applyFill="1" applyBorder="1" applyAlignment="1">
      <alignment horizontal="left"/>
    </xf>
    <xf numFmtId="0" fontId="25" fillId="17" borderId="63" xfId="0" applyFont="1" applyFill="1" applyBorder="1" applyAlignment="1">
      <alignment horizontal="left" vertical="top"/>
    </xf>
    <xf numFmtId="0" fontId="25" fillId="0" borderId="63" xfId="0" applyFont="1" applyBorder="1" applyAlignment="1">
      <alignment horizontal="left" vertical="top"/>
    </xf>
    <xf numFmtId="0" fontId="25" fillId="33" borderId="63" xfId="0" applyFont="1" applyFill="1" applyBorder="1" applyAlignment="1">
      <alignment horizontal="left" vertical="top"/>
    </xf>
    <xf numFmtId="0" fontId="25" fillId="34" borderId="0" xfId="0" applyFont="1" applyFill="1" applyAlignment="1">
      <alignment vertical="top"/>
    </xf>
    <xf numFmtId="0" fontId="25" fillId="34" borderId="63" xfId="0" applyFont="1" applyFill="1" applyBorder="1" applyAlignment="1">
      <alignment vertical="top"/>
    </xf>
    <xf numFmtId="0" fontId="25" fillId="0" borderId="57" xfId="0" applyFont="1" applyBorder="1"/>
    <xf numFmtId="0" fontId="25" fillId="17" borderId="7" xfId="0" applyFont="1" applyFill="1" applyBorder="1"/>
    <xf numFmtId="0" fontId="28" fillId="0" borderId="63" xfId="0" applyFont="1" applyBorder="1" applyAlignment="1">
      <alignment vertical="top"/>
    </xf>
    <xf numFmtId="0" fontId="28" fillId="0" borderId="9" xfId="0" applyFont="1" applyFill="1" applyBorder="1" applyAlignment="1">
      <alignment horizontal="left"/>
    </xf>
    <xf numFmtId="0" fontId="28" fillId="0" borderId="8" xfId="0" applyFont="1" applyFill="1" applyBorder="1" applyAlignment="1">
      <alignment horizontal="left"/>
    </xf>
    <xf numFmtId="0" fontId="25" fillId="0" borderId="9" xfId="0" applyFont="1" applyFill="1" applyBorder="1"/>
    <xf numFmtId="0" fontId="25" fillId="16" borderId="9" xfId="0" applyFont="1" applyFill="1" applyBorder="1" applyAlignment="1">
      <alignment vertical="top"/>
    </xf>
    <xf numFmtId="0" fontId="25" fillId="0" borderId="8" xfId="0" applyFont="1" applyFill="1" applyBorder="1"/>
    <xf numFmtId="0" fontId="25" fillId="0" borderId="7" xfId="0" applyFont="1" applyFill="1" applyBorder="1"/>
    <xf numFmtId="0" fontId="23" fillId="0" borderId="39" xfId="0" applyFont="1" applyFill="1" applyBorder="1" applyAlignment="1">
      <alignment horizontal="left"/>
    </xf>
    <xf numFmtId="0" fontId="28" fillId="0" borderId="23" xfId="0" applyFont="1" applyFill="1" applyBorder="1" applyAlignment="1">
      <alignment horizontal="left"/>
    </xf>
    <xf numFmtId="0" fontId="25" fillId="0" borderId="23" xfId="0" applyFont="1" applyFill="1" applyBorder="1" applyAlignment="1">
      <alignment horizontal="left"/>
    </xf>
    <xf numFmtId="0" fontId="25" fillId="0" borderId="7" xfId="0" applyFont="1" applyFill="1" applyBorder="1" applyAlignment="1">
      <alignment horizontal="left"/>
    </xf>
    <xf numFmtId="0" fontId="25" fillId="0" borderId="63" xfId="0" applyFont="1" applyFill="1" applyBorder="1" applyAlignment="1">
      <alignment horizontal="left"/>
    </xf>
    <xf numFmtId="0" fontId="28" fillId="0" borderId="7" xfId="0" applyFont="1" applyFill="1" applyBorder="1" applyAlignment="1">
      <alignment horizontal="left"/>
    </xf>
    <xf numFmtId="0" fontId="25" fillId="0" borderId="63" xfId="0" applyFont="1" applyFill="1" applyBorder="1"/>
    <xf numFmtId="0" fontId="25" fillId="0" borderId="18" xfId="0" applyFont="1" applyBorder="1" applyAlignment="1">
      <alignment horizontal="right"/>
    </xf>
    <xf numFmtId="0" fontId="25" fillId="0" borderId="7" xfId="0" applyFont="1" applyFill="1" applyBorder="1" applyAlignment="1">
      <alignment vertical="top"/>
    </xf>
    <xf numFmtId="0" fontId="25" fillId="34" borderId="63" xfId="0" applyFont="1" applyFill="1" applyBorder="1"/>
    <xf numFmtId="0" fontId="23" fillId="34" borderId="7" xfId="0" applyFont="1" applyFill="1" applyBorder="1"/>
    <xf numFmtId="0" fontId="25" fillId="34" borderId="20" xfId="0" applyFont="1" applyFill="1" applyBorder="1"/>
    <xf numFmtId="0" fontId="25" fillId="0" borderId="20" xfId="0" applyFont="1" applyFill="1" applyBorder="1"/>
    <xf numFmtId="0" fontId="25" fillId="0" borderId="7" xfId="0" applyFont="1" applyFill="1" applyBorder="1" applyAlignment="1">
      <alignment horizontal="left" vertical="top"/>
    </xf>
    <xf numFmtId="0" fontId="25" fillId="0" borderId="16" xfId="0" applyFont="1" applyFill="1" applyBorder="1"/>
    <xf numFmtId="17" fontId="41" fillId="0" borderId="5" xfId="0" quotePrefix="1" applyNumberFormat="1" applyFont="1" applyBorder="1" applyAlignment="1">
      <alignment horizontal="center"/>
    </xf>
    <xf numFmtId="0" fontId="41" fillId="0" borderId="5" xfId="0" applyFont="1" applyBorder="1" applyAlignment="1">
      <alignment horizontal="center"/>
    </xf>
    <xf numFmtId="17" fontId="42" fillId="0" borderId="5" xfId="0" quotePrefix="1" applyNumberFormat="1" applyFont="1" applyBorder="1" applyAlignment="1">
      <alignment horizontal="center"/>
    </xf>
    <xf numFmtId="0" fontId="42" fillId="0" borderId="5" xfId="0" applyFont="1" applyBorder="1" applyAlignment="1">
      <alignment horizontal="center"/>
    </xf>
  </cellXfs>
  <cellStyles count="9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94" builtinId="9" hidden="1"/>
    <cellStyle name="Followed Hyperlink" xfId="68" builtinId="9" hidden="1"/>
    <cellStyle name="Followed Hyperlink" xfId="70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90" builtinId="9" hidden="1"/>
    <cellStyle name="Followed Hyperlink" xfId="92" builtinId="9" hidden="1"/>
    <cellStyle name="Followed Hyperlink" xfId="44" builtinId="9" hidden="1"/>
    <cellStyle name="Followed Hyperlink" xfId="88" builtinId="9" hidden="1"/>
    <cellStyle name="Followed Hyperlink" xfId="80" builtinId="9" hidden="1"/>
    <cellStyle name="Followed Hyperlink" xfId="72" builtinId="9" hidden="1"/>
    <cellStyle name="Followed Hyperlink" xfId="64" builtinId="9" hidden="1"/>
    <cellStyle name="Followed Hyperlink" xfId="52" builtinId="9" hidden="1"/>
    <cellStyle name="Followed Hyperlink" xfId="54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56" builtinId="9" hidden="1"/>
    <cellStyle name="Followed Hyperlink" xfId="48" builtinId="9" hidden="1"/>
    <cellStyle name="Followed Hyperlink" xfId="50" builtinId="9" hidden="1"/>
    <cellStyle name="Followed Hyperlink" xfId="46" builtinId="9" hidden="1"/>
    <cellStyle name="Followed Hyperlink" xfId="66" builtinId="9" hidde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3 2" xfId="95" xr:uid="{0E9AED60-E358-481E-82B9-559A60BF0331}"/>
    <cellStyle name="Heading 4" xfId="33" builtinId="19" customBuiltin="1"/>
    <cellStyle name="Hyperlink" xfId="67" builtinId="8" hidden="1"/>
    <cellStyle name="Hyperlink" xfId="93" builtinId="8" hidden="1"/>
    <cellStyle name="Hyperlink" xfId="89" builtinId="8" hidden="1"/>
    <cellStyle name="Hyperlink" xfId="85" builtinId="8" hidden="1"/>
    <cellStyle name="Hyperlink" xfId="91" builtinId="8" hidden="1"/>
    <cellStyle name="Hyperlink" xfId="61" builtinId="8" hidden="1"/>
    <cellStyle name="Hyperlink" xfId="73" builtinId="8" hidden="1"/>
    <cellStyle name="Hyperlink" xfId="75" builtinId="8" hidden="1"/>
    <cellStyle name="Hyperlink" xfId="51" builtinId="8" hidden="1"/>
    <cellStyle name="Hyperlink" xfId="69" builtinId="8" hidden="1"/>
    <cellStyle name="Hyperlink" xfId="83" builtinId="8" hidden="1"/>
    <cellStyle name="Hyperlink" xfId="71" builtinId="8" hidden="1"/>
    <cellStyle name="Hyperlink" xfId="87" builtinId="8" hidden="1"/>
    <cellStyle name="Hyperlink" xfId="79" builtinId="8" hidden="1"/>
    <cellStyle name="Hyperlink" xfId="55" builtinId="8" hidden="1"/>
    <cellStyle name="Hyperlink" xfId="57" builtinId="8" hidden="1"/>
    <cellStyle name="Hyperlink" xfId="81" builtinId="8" hidden="1"/>
    <cellStyle name="Hyperlink" xfId="47" builtinId="8" hidden="1"/>
    <cellStyle name="Hyperlink" xfId="53" builtinId="8" hidden="1"/>
    <cellStyle name="Hyperlink" xfId="63" builtinId="8" hidden="1"/>
    <cellStyle name="Hyperlink" xfId="65" builtinId="8" hidden="1"/>
    <cellStyle name="Hyperlink" xfId="77" builtinId="8" hidden="1"/>
    <cellStyle name="Hyperlink" xfId="45" builtinId="8" hidden="1"/>
    <cellStyle name="Hyperlink" xfId="43" builtinId="8" hidden="1"/>
    <cellStyle name="Hyperlink" xfId="49" builtinId="8" hidden="1"/>
    <cellStyle name="Hyperlink" xfId="59" builtinId="8" hidde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Note 2" xfId="38" xr:uid="{00000000-0005-0000-0000-00005A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9"/>
  <sheetViews>
    <sheetView zoomScale="90" zoomScaleNormal="90" zoomScalePageLayoutView="150" workbookViewId="0">
      <pane xSplit="1" topLeftCell="C1" activePane="topRight" state="frozen"/>
      <selection activeCell="A21" sqref="A21"/>
      <selection pane="topRight"/>
    </sheetView>
  </sheetViews>
  <sheetFormatPr defaultColWidth="8.7109375" defaultRowHeight="12" x14ac:dyDescent="0.2"/>
  <cols>
    <col min="1" max="1" width="15.7109375" style="2" bestFit="1" customWidth="1"/>
    <col min="2" max="8" width="18.7109375" style="2" customWidth="1"/>
    <col min="9" max="9" width="8.7109375" style="3" customWidth="1"/>
    <col min="10" max="10" width="9.140625" style="2" hidden="1" customWidth="1"/>
    <col min="11" max="11" width="20.28515625" style="2" hidden="1" customWidth="1"/>
    <col min="12" max="12" width="11.7109375" style="2" hidden="1" customWidth="1"/>
    <col min="13" max="22" width="0" style="2" hidden="1" customWidth="1"/>
    <col min="23" max="16384" width="8.7109375" style="2"/>
  </cols>
  <sheetData>
    <row r="1" spans="1:19" ht="16.5" thickBot="1" x14ac:dyDescent="0.3">
      <c r="B1" s="422" t="s">
        <v>36</v>
      </c>
      <c r="C1" s="423"/>
      <c r="D1" s="423"/>
      <c r="E1" s="423"/>
      <c r="F1" s="423"/>
      <c r="G1" s="423"/>
      <c r="H1" s="423"/>
      <c r="J1" s="4"/>
      <c r="K1" s="4"/>
    </row>
    <row r="2" spans="1:19" ht="12.75" thickBot="1" x14ac:dyDescent="0.25">
      <c r="A2" s="5"/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J2" s="4"/>
      <c r="K2" s="4"/>
    </row>
    <row r="3" spans="1:19" ht="13.15" customHeight="1" x14ac:dyDescent="0.2">
      <c r="A3" s="7"/>
      <c r="B3" s="8"/>
      <c r="C3" s="9">
        <v>1</v>
      </c>
      <c r="D3" s="9">
        <v>2</v>
      </c>
      <c r="E3" s="9">
        <v>3</v>
      </c>
      <c r="F3" s="26" t="s">
        <v>41</v>
      </c>
      <c r="G3" s="10">
        <v>5</v>
      </c>
      <c r="H3" s="9">
        <v>6</v>
      </c>
      <c r="J3" s="4"/>
      <c r="K3" s="4"/>
    </row>
    <row r="4" spans="1:19" ht="12.75" customHeight="1" x14ac:dyDescent="0.2">
      <c r="A4" s="11" t="s">
        <v>7</v>
      </c>
      <c r="B4" s="12"/>
      <c r="C4" s="13" t="s">
        <v>31</v>
      </c>
      <c r="D4" s="13" t="s">
        <v>30</v>
      </c>
      <c r="E4" s="13" t="s">
        <v>31</v>
      </c>
      <c r="F4" s="13" t="s">
        <v>31</v>
      </c>
      <c r="G4" s="14" t="s">
        <v>32</v>
      </c>
      <c r="H4" s="15" t="s">
        <v>30</v>
      </c>
      <c r="J4" s="4"/>
      <c r="K4" s="4"/>
    </row>
    <row r="5" spans="1:19" ht="12.75" customHeight="1" x14ac:dyDescent="0.2">
      <c r="A5" s="11" t="s">
        <v>147</v>
      </c>
      <c r="B5" s="12"/>
      <c r="C5" s="13" t="s">
        <v>92</v>
      </c>
      <c r="D5" s="13" t="s">
        <v>91</v>
      </c>
      <c r="E5" s="13" t="s">
        <v>94</v>
      </c>
      <c r="F5" s="13" t="s">
        <v>94</v>
      </c>
      <c r="G5" s="19" t="s">
        <v>91</v>
      </c>
      <c r="H5" s="233" t="s">
        <v>92</v>
      </c>
      <c r="K5" s="2" t="s">
        <v>150</v>
      </c>
      <c r="L5" s="2" t="s">
        <v>151</v>
      </c>
    </row>
    <row r="6" spans="1:19" ht="12.75" customHeight="1" x14ac:dyDescent="0.2">
      <c r="A6" s="16" t="s">
        <v>8</v>
      </c>
      <c r="B6" s="12"/>
      <c r="C6" s="20"/>
      <c r="D6" s="20"/>
      <c r="E6" s="20"/>
      <c r="F6" s="20"/>
      <c r="G6" s="20"/>
      <c r="H6" s="18"/>
      <c r="J6" s="216" t="s">
        <v>120</v>
      </c>
      <c r="K6" s="44" t="s">
        <v>154</v>
      </c>
      <c r="L6" s="44" t="s">
        <v>153</v>
      </c>
    </row>
    <row r="7" spans="1:19" ht="13.15" customHeight="1" x14ac:dyDescent="0.2">
      <c r="A7" s="16" t="s">
        <v>9</v>
      </c>
      <c r="B7" s="12"/>
      <c r="C7" s="13" t="s">
        <v>28</v>
      </c>
      <c r="D7" s="13" t="s">
        <v>27</v>
      </c>
      <c r="E7" s="13" t="s">
        <v>118</v>
      </c>
      <c r="F7" s="13" t="s">
        <v>118</v>
      </c>
      <c r="G7" s="13" t="s">
        <v>28</v>
      </c>
      <c r="H7" s="13" t="s">
        <v>28</v>
      </c>
      <c r="J7" s="216" t="s">
        <v>121</v>
      </c>
      <c r="K7" s="2" t="s">
        <v>148</v>
      </c>
      <c r="L7" s="2" t="s">
        <v>176</v>
      </c>
    </row>
    <row r="8" spans="1:19" ht="13.15" customHeight="1" x14ac:dyDescent="0.2">
      <c r="A8" s="16" t="s">
        <v>10</v>
      </c>
      <c r="C8" s="20"/>
      <c r="D8" s="20"/>
      <c r="E8" s="218" t="s">
        <v>144</v>
      </c>
      <c r="F8" s="20"/>
      <c r="G8" s="20"/>
      <c r="H8" s="20"/>
      <c r="J8" s="216" t="s">
        <v>122</v>
      </c>
      <c r="K8" s="2" t="s">
        <v>149</v>
      </c>
      <c r="L8" s="2" t="s">
        <v>152</v>
      </c>
    </row>
    <row r="9" spans="1:19" ht="13.15" customHeight="1" thickBot="1" x14ac:dyDescent="0.25">
      <c r="A9" s="21" t="s">
        <v>11</v>
      </c>
      <c r="B9" s="22"/>
      <c r="C9" s="234"/>
      <c r="D9" s="234"/>
      <c r="E9" s="196" t="s">
        <v>177</v>
      </c>
      <c r="F9" s="234"/>
      <c r="G9" s="234"/>
      <c r="H9" s="17"/>
      <c r="I9" s="23"/>
      <c r="J9" s="216" t="s">
        <v>119</v>
      </c>
    </row>
    <row r="10" spans="1:19" ht="13.15" customHeight="1" x14ac:dyDescent="0.2">
      <c r="A10" s="24"/>
      <c r="B10" s="25">
        <v>7</v>
      </c>
      <c r="C10" s="26">
        <v>8</v>
      </c>
      <c r="D10" s="9">
        <v>9</v>
      </c>
      <c r="E10" s="9">
        <v>10</v>
      </c>
      <c r="F10" s="9">
        <v>11</v>
      </c>
      <c r="G10" s="9">
        <v>12</v>
      </c>
      <c r="H10" s="9">
        <v>13</v>
      </c>
      <c r="I10" s="23"/>
      <c r="J10" s="4"/>
      <c r="K10" s="4"/>
    </row>
    <row r="11" spans="1:19" ht="13.15" customHeight="1" x14ac:dyDescent="0.2">
      <c r="A11" s="11" t="s">
        <v>7</v>
      </c>
      <c r="B11" s="15" t="s">
        <v>30</v>
      </c>
      <c r="C11" s="13" t="s">
        <v>31</v>
      </c>
      <c r="D11" s="13" t="s">
        <v>32</v>
      </c>
      <c r="E11" s="2" t="s">
        <v>30</v>
      </c>
      <c r="F11" s="13" t="s">
        <v>32</v>
      </c>
      <c r="G11" s="13" t="s">
        <v>30</v>
      </c>
      <c r="H11" s="13" t="s">
        <v>32</v>
      </c>
      <c r="I11" s="27"/>
      <c r="J11" s="4"/>
      <c r="K11" s="4"/>
      <c r="O11" s="2" t="s">
        <v>30</v>
      </c>
      <c r="P11" s="2" t="s">
        <v>32</v>
      </c>
      <c r="Q11" s="2" t="s">
        <v>137</v>
      </c>
      <c r="S11" s="2" t="s">
        <v>131</v>
      </c>
    </row>
    <row r="12" spans="1:19" ht="13.15" customHeight="1" x14ac:dyDescent="0.2">
      <c r="A12" s="11" t="s">
        <v>147</v>
      </c>
      <c r="B12" s="233" t="s">
        <v>92</v>
      </c>
      <c r="C12" s="14" t="s">
        <v>155</v>
      </c>
      <c r="D12" s="14" t="s">
        <v>91</v>
      </c>
      <c r="E12" s="2" t="s">
        <v>155</v>
      </c>
      <c r="F12" s="14" t="s">
        <v>92</v>
      </c>
      <c r="G12" s="14" t="s">
        <v>94</v>
      </c>
      <c r="H12" s="14" t="s">
        <v>91</v>
      </c>
      <c r="I12" s="27"/>
      <c r="J12" s="4"/>
      <c r="K12" s="4"/>
    </row>
    <row r="13" spans="1:19" ht="13.15" customHeight="1" x14ac:dyDescent="0.2">
      <c r="A13" s="16" t="s">
        <v>8</v>
      </c>
      <c r="B13" s="19" t="s">
        <v>32</v>
      </c>
      <c r="C13" s="20"/>
      <c r="D13" s="20"/>
      <c r="E13" s="20"/>
      <c r="F13" s="20"/>
      <c r="G13" s="20"/>
      <c r="H13" s="20"/>
      <c r="I13" s="27"/>
      <c r="J13" s="4"/>
      <c r="K13" s="4"/>
      <c r="N13" s="2" t="s">
        <v>178</v>
      </c>
    </row>
    <row r="14" spans="1:19" ht="13.15" customHeight="1" x14ac:dyDescent="0.2">
      <c r="A14" s="16" t="s">
        <v>9</v>
      </c>
      <c r="B14" s="29" t="s">
        <v>28</v>
      </c>
      <c r="C14" s="13" t="s">
        <v>27</v>
      </c>
      <c r="D14" s="13" t="s">
        <v>118</v>
      </c>
      <c r="E14" s="13" t="s">
        <v>28</v>
      </c>
      <c r="F14" s="13" t="s">
        <v>118</v>
      </c>
      <c r="G14" s="13" t="s">
        <v>118</v>
      </c>
      <c r="H14" s="13" t="s">
        <v>118</v>
      </c>
      <c r="I14" s="27"/>
      <c r="J14" s="4"/>
      <c r="K14" s="4"/>
      <c r="N14" s="2" t="s">
        <v>179</v>
      </c>
    </row>
    <row r="15" spans="1:19" ht="13.15" customHeight="1" x14ac:dyDescent="0.2">
      <c r="A15" s="16" t="s">
        <v>10</v>
      </c>
      <c r="B15" s="30"/>
      <c r="C15" s="20"/>
      <c r="D15" s="20"/>
      <c r="E15" s="219" t="s">
        <v>32</v>
      </c>
      <c r="F15" s="20"/>
      <c r="G15" s="20"/>
      <c r="H15" s="20"/>
      <c r="J15" s="4"/>
      <c r="K15" s="4"/>
      <c r="N15" s="2" t="s">
        <v>139</v>
      </c>
    </row>
    <row r="16" spans="1:19" ht="13.15" customHeight="1" thickBot="1" x14ac:dyDescent="0.25">
      <c r="A16" s="21" t="s">
        <v>11</v>
      </c>
      <c r="B16" s="31"/>
      <c r="C16" s="17"/>
      <c r="D16" s="32"/>
      <c r="E16" s="17"/>
      <c r="F16" s="17"/>
      <c r="G16" s="220" t="s">
        <v>27</v>
      </c>
      <c r="H16" s="17"/>
      <c r="J16" s="4" t="s">
        <v>103</v>
      </c>
      <c r="K16" s="4"/>
    </row>
    <row r="17" spans="1:14" ht="13.15" customHeight="1" x14ac:dyDescent="0.2">
      <c r="A17" s="24"/>
      <c r="B17" s="25">
        <v>14</v>
      </c>
      <c r="C17" s="9">
        <v>15</v>
      </c>
      <c r="D17" s="9">
        <v>16</v>
      </c>
      <c r="E17" s="9">
        <v>17</v>
      </c>
      <c r="F17" s="9">
        <v>18</v>
      </c>
      <c r="G17" s="10">
        <v>19</v>
      </c>
      <c r="H17" s="33">
        <v>20</v>
      </c>
      <c r="J17" s="4"/>
      <c r="K17" s="4"/>
    </row>
    <row r="18" spans="1:14" ht="13.15" customHeight="1" x14ac:dyDescent="0.2">
      <c r="A18" s="11" t="s">
        <v>7</v>
      </c>
      <c r="B18" s="28" t="s">
        <v>32</v>
      </c>
      <c r="C18" s="13" t="s">
        <v>30</v>
      </c>
      <c r="D18" s="13" t="s">
        <v>31</v>
      </c>
      <c r="E18" s="13" t="s">
        <v>32</v>
      </c>
      <c r="F18" s="13" t="s">
        <v>32</v>
      </c>
      <c r="G18" s="14" t="s">
        <v>30</v>
      </c>
      <c r="H18" s="14" t="s">
        <v>31</v>
      </c>
      <c r="J18" s="4"/>
      <c r="K18" s="4"/>
      <c r="L18" s="4"/>
      <c r="M18" s="4"/>
      <c r="N18" s="4"/>
    </row>
    <row r="19" spans="1:14" ht="13.15" customHeight="1" x14ac:dyDescent="0.2">
      <c r="A19" s="11" t="s">
        <v>147</v>
      </c>
      <c r="B19" s="28" t="s">
        <v>91</v>
      </c>
      <c r="C19" s="13" t="s">
        <v>94</v>
      </c>
      <c r="D19" s="13" t="s">
        <v>91</v>
      </c>
      <c r="E19" s="13" t="s">
        <v>155</v>
      </c>
      <c r="F19" s="13" t="s">
        <v>92</v>
      </c>
      <c r="G19" s="14" t="s">
        <v>155</v>
      </c>
      <c r="H19" s="14" t="s">
        <v>94</v>
      </c>
      <c r="J19" s="4"/>
      <c r="K19" s="4"/>
    </row>
    <row r="20" spans="1:14" ht="13.15" customHeight="1" x14ac:dyDescent="0.2">
      <c r="A20" s="16" t="s">
        <v>8</v>
      </c>
      <c r="B20" s="29" t="s">
        <v>31</v>
      </c>
      <c r="C20" s="20"/>
      <c r="D20" s="20"/>
      <c r="E20" s="20"/>
      <c r="F20" s="20"/>
      <c r="G20" s="20"/>
      <c r="H20" s="18"/>
      <c r="J20" s="4"/>
      <c r="K20" s="4"/>
    </row>
    <row r="21" spans="1:14" ht="13.15" customHeight="1" x14ac:dyDescent="0.2">
      <c r="A21" s="16" t="s">
        <v>9</v>
      </c>
      <c r="B21" s="19" t="s">
        <v>118</v>
      </c>
      <c r="C21" s="2" t="s">
        <v>28</v>
      </c>
      <c r="D21" s="19" t="s">
        <v>27</v>
      </c>
      <c r="E21" s="19" t="s">
        <v>28</v>
      </c>
      <c r="F21" s="19" t="s">
        <v>27</v>
      </c>
      <c r="G21" s="19" t="s">
        <v>27</v>
      </c>
      <c r="H21" s="19" t="s">
        <v>27</v>
      </c>
      <c r="J21" s="4"/>
      <c r="K21" s="4"/>
    </row>
    <row r="22" spans="1:14" ht="13.15" customHeight="1" x14ac:dyDescent="0.2">
      <c r="A22" s="16" t="s">
        <v>10</v>
      </c>
      <c r="B22" s="30"/>
      <c r="C22" s="20"/>
      <c r="D22" s="20"/>
      <c r="E22" s="19" t="s">
        <v>30</v>
      </c>
      <c r="F22" s="20"/>
      <c r="G22" s="20"/>
      <c r="H22" s="20"/>
      <c r="J22" s="4"/>
      <c r="K22" s="4"/>
    </row>
    <row r="23" spans="1:14" ht="13.15" customHeight="1" thickBot="1" x14ac:dyDescent="0.25">
      <c r="A23" s="21" t="s">
        <v>11</v>
      </c>
      <c r="B23" s="31"/>
      <c r="C23" s="348" t="s">
        <v>27</v>
      </c>
      <c r="D23" s="234"/>
      <c r="E23" s="234"/>
      <c r="F23" s="234"/>
      <c r="G23" s="234"/>
      <c r="H23" s="17"/>
      <c r="J23" s="4"/>
      <c r="K23" s="4"/>
    </row>
    <row r="24" spans="1:14" ht="13.15" customHeight="1" x14ac:dyDescent="0.2">
      <c r="A24" s="24"/>
      <c r="B24" s="25">
        <v>21</v>
      </c>
      <c r="C24" s="9">
        <v>22</v>
      </c>
      <c r="D24" s="9">
        <v>23</v>
      </c>
      <c r="E24" s="9">
        <v>24</v>
      </c>
      <c r="F24" s="9">
        <v>25</v>
      </c>
      <c r="G24" s="10">
        <v>26</v>
      </c>
      <c r="H24" s="33">
        <v>27</v>
      </c>
      <c r="J24" s="4"/>
      <c r="K24" s="4"/>
    </row>
    <row r="25" spans="1:14" ht="13.15" customHeight="1" x14ac:dyDescent="0.2">
      <c r="A25" s="11" t="s">
        <v>7</v>
      </c>
      <c r="B25" s="38" t="s">
        <v>31</v>
      </c>
      <c r="C25" s="2" t="s">
        <v>32</v>
      </c>
      <c r="D25" s="14" t="s">
        <v>30</v>
      </c>
      <c r="E25" s="14" t="s">
        <v>31</v>
      </c>
      <c r="F25" s="14" t="s">
        <v>32</v>
      </c>
      <c r="G25" s="14" t="s">
        <v>31</v>
      </c>
      <c r="H25" s="14" t="s">
        <v>30</v>
      </c>
      <c r="J25" s="4"/>
      <c r="K25" s="4" t="s">
        <v>116</v>
      </c>
    </row>
    <row r="26" spans="1:14" ht="13.15" customHeight="1" x14ac:dyDescent="0.2">
      <c r="A26" s="11" t="s">
        <v>147</v>
      </c>
      <c r="B26" s="19" t="s">
        <v>94</v>
      </c>
      <c r="C26" s="235" t="s">
        <v>92</v>
      </c>
      <c r="D26" s="19" t="s">
        <v>94</v>
      </c>
      <c r="E26" s="19" t="s">
        <v>91</v>
      </c>
      <c r="F26" s="19" t="s">
        <v>94</v>
      </c>
      <c r="G26" s="19" t="s">
        <v>91</v>
      </c>
      <c r="H26" s="19" t="s">
        <v>155</v>
      </c>
      <c r="J26" s="4"/>
      <c r="K26" s="4"/>
    </row>
    <row r="27" spans="1:14" ht="13.15" customHeight="1" x14ac:dyDescent="0.2">
      <c r="A27" s="16" t="s">
        <v>8</v>
      </c>
      <c r="B27" s="29" t="s">
        <v>30</v>
      </c>
      <c r="C27" s="20"/>
      <c r="D27" s="20"/>
      <c r="E27" s="20"/>
      <c r="F27" s="20"/>
      <c r="G27" s="20"/>
      <c r="H27" s="18"/>
      <c r="J27" s="4"/>
      <c r="K27" s="4"/>
    </row>
    <row r="28" spans="1:14" ht="13.15" customHeight="1" x14ac:dyDescent="0.2">
      <c r="A28" s="16" t="s">
        <v>9</v>
      </c>
      <c r="B28" s="29" t="s">
        <v>27</v>
      </c>
      <c r="C28" s="2" t="s">
        <v>28</v>
      </c>
      <c r="D28" s="19" t="s">
        <v>27</v>
      </c>
      <c r="E28" s="19" t="s">
        <v>118</v>
      </c>
      <c r="F28" s="19" t="s">
        <v>28</v>
      </c>
      <c r="G28" s="19" t="s">
        <v>118</v>
      </c>
      <c r="H28" s="19" t="s">
        <v>118</v>
      </c>
      <c r="J28" s="4"/>
      <c r="K28" s="4"/>
    </row>
    <row r="29" spans="1:14" ht="13.15" customHeight="1" x14ac:dyDescent="0.2">
      <c r="A29" s="16" t="s">
        <v>10</v>
      </c>
      <c r="B29" s="30"/>
      <c r="C29" s="20"/>
      <c r="D29" s="20"/>
      <c r="E29" s="19" t="s">
        <v>33</v>
      </c>
      <c r="F29" s="20"/>
      <c r="G29" s="20"/>
      <c r="H29" s="20"/>
      <c r="J29" s="4"/>
      <c r="K29" s="4"/>
    </row>
    <row r="30" spans="1:14" ht="13.15" customHeight="1" x14ac:dyDescent="0.2">
      <c r="A30" s="16" t="s">
        <v>88</v>
      </c>
      <c r="B30" s="30"/>
      <c r="C30" s="20"/>
      <c r="D30" s="20"/>
      <c r="E30" s="19" t="s">
        <v>137</v>
      </c>
      <c r="F30" s="20"/>
      <c r="G30" s="20"/>
      <c r="H30" s="20"/>
      <c r="J30" s="4"/>
      <c r="K30" s="4" t="s">
        <v>92</v>
      </c>
      <c r="L30" s="2" t="s">
        <v>91</v>
      </c>
      <c r="M30" s="2" t="s">
        <v>94</v>
      </c>
      <c r="N30" s="2" t="s">
        <v>155</v>
      </c>
    </row>
    <row r="31" spans="1:14" ht="13.15" customHeight="1" thickBot="1" x14ac:dyDescent="0.25">
      <c r="A31" s="21" t="s">
        <v>11</v>
      </c>
      <c r="B31" s="34"/>
      <c r="C31" s="234"/>
      <c r="D31" s="234"/>
      <c r="E31" s="234"/>
      <c r="F31" s="234"/>
      <c r="G31" s="234"/>
      <c r="H31" s="192"/>
      <c r="J31" s="4" t="s">
        <v>31</v>
      </c>
      <c r="K31" s="4">
        <v>2</v>
      </c>
      <c r="L31" s="2">
        <v>3</v>
      </c>
      <c r="M31" s="2">
        <v>4</v>
      </c>
      <c r="N31" s="2">
        <v>1</v>
      </c>
    </row>
    <row r="32" spans="1:14" ht="13.15" customHeight="1" x14ac:dyDescent="0.2">
      <c r="A32" s="24"/>
      <c r="B32" s="25">
        <v>28</v>
      </c>
      <c r="C32" s="9">
        <v>29</v>
      </c>
      <c r="D32" s="9">
        <v>30</v>
      </c>
      <c r="E32" s="9">
        <v>31</v>
      </c>
      <c r="F32" s="35"/>
      <c r="G32" s="36"/>
      <c r="H32" s="37"/>
      <c r="J32" s="4" t="s">
        <v>30</v>
      </c>
      <c r="K32" s="4">
        <v>4</v>
      </c>
      <c r="L32" s="2">
        <v>1</v>
      </c>
      <c r="M32" s="2">
        <v>3</v>
      </c>
      <c r="N32" s="2">
        <v>3</v>
      </c>
    </row>
    <row r="33" spans="1:14" ht="13.15" customHeight="1" x14ac:dyDescent="0.2">
      <c r="A33" s="11" t="s">
        <v>7</v>
      </c>
      <c r="B33" s="38" t="s">
        <v>30</v>
      </c>
      <c r="C33" s="13" t="s">
        <v>31</v>
      </c>
      <c r="D33" s="13" t="s">
        <v>32</v>
      </c>
      <c r="E33" s="13" t="s">
        <v>30</v>
      </c>
      <c r="F33" s="39"/>
      <c r="H33" s="38"/>
      <c r="J33" s="4" t="s">
        <v>32</v>
      </c>
      <c r="K33" s="4">
        <v>1</v>
      </c>
      <c r="L33" s="2">
        <v>4</v>
      </c>
      <c r="M33" s="2">
        <v>1</v>
      </c>
      <c r="N33" s="2">
        <v>3</v>
      </c>
    </row>
    <row r="34" spans="1:14" ht="13.15" customHeight="1" x14ac:dyDescent="0.2">
      <c r="A34" s="11" t="s">
        <v>147</v>
      </c>
      <c r="B34" s="19" t="s">
        <v>155</v>
      </c>
      <c r="C34" s="13" t="s">
        <v>92</v>
      </c>
      <c r="D34" s="13" t="s">
        <v>155</v>
      </c>
      <c r="E34" s="13" t="s">
        <v>92</v>
      </c>
      <c r="F34" s="39"/>
      <c r="H34" s="38"/>
      <c r="J34" s="4"/>
      <c r="K34" s="4"/>
      <c r="L34" s="4"/>
      <c r="M34" s="4"/>
    </row>
    <row r="35" spans="1:14" ht="13.15" customHeight="1" x14ac:dyDescent="0.2">
      <c r="A35" s="16" t="s">
        <v>8</v>
      </c>
      <c r="B35" s="29" t="s">
        <v>32</v>
      </c>
      <c r="C35" s="20"/>
      <c r="D35" s="20"/>
      <c r="E35" s="20"/>
      <c r="F35" s="39"/>
      <c r="H35" s="190"/>
      <c r="J35" s="4"/>
      <c r="K35" s="4"/>
    </row>
    <row r="36" spans="1:14" ht="13.15" customHeight="1" x14ac:dyDescent="0.2">
      <c r="A36" s="16" t="s">
        <v>9</v>
      </c>
      <c r="B36" s="29" t="s">
        <v>118</v>
      </c>
      <c r="C36" s="2" t="s">
        <v>27</v>
      </c>
      <c r="D36" s="19" t="s">
        <v>118</v>
      </c>
      <c r="E36" s="19" t="s">
        <v>28</v>
      </c>
      <c r="F36" s="39"/>
      <c r="H36" s="38"/>
      <c r="J36" s="4"/>
      <c r="K36" s="4" t="s">
        <v>138</v>
      </c>
      <c r="L36" s="2" t="s">
        <v>139</v>
      </c>
    </row>
    <row r="37" spans="1:14" ht="13.15" customHeight="1" x14ac:dyDescent="0.2">
      <c r="A37" s="16" t="s">
        <v>10</v>
      </c>
      <c r="B37" s="30"/>
      <c r="C37" s="20"/>
      <c r="D37" s="20"/>
      <c r="E37" s="19" t="s">
        <v>137</v>
      </c>
      <c r="F37" s="39"/>
      <c r="H37" s="38"/>
      <c r="J37" s="4" t="s">
        <v>92</v>
      </c>
      <c r="K37" s="4">
        <v>6</v>
      </c>
      <c r="L37" s="2">
        <v>1</v>
      </c>
    </row>
    <row r="38" spans="1:14" ht="12.75" thickBot="1" x14ac:dyDescent="0.25">
      <c r="A38" s="212" t="s">
        <v>11</v>
      </c>
      <c r="B38" s="34"/>
      <c r="C38" s="196" t="s">
        <v>194</v>
      </c>
      <c r="D38" s="196"/>
      <c r="E38" s="196"/>
      <c r="F38" s="40"/>
      <c r="G38" s="22"/>
      <c r="H38" s="41"/>
      <c r="J38" s="4" t="s">
        <v>91</v>
      </c>
      <c r="K38" s="4">
        <v>6</v>
      </c>
      <c r="L38" s="2">
        <v>1</v>
      </c>
    </row>
    <row r="39" spans="1:14" x14ac:dyDescent="0.2">
      <c r="A39" s="42" t="s">
        <v>12</v>
      </c>
      <c r="H39" s="43" t="s">
        <v>195</v>
      </c>
      <c r="J39" s="4" t="s">
        <v>94</v>
      </c>
      <c r="K39" s="4">
        <v>6</v>
      </c>
      <c r="L39" s="2">
        <v>1</v>
      </c>
    </row>
    <row r="40" spans="1:14" x14ac:dyDescent="0.2">
      <c r="A40" s="44" t="s">
        <v>37</v>
      </c>
      <c r="G40" s="45" t="s">
        <v>13</v>
      </c>
      <c r="J40" s="4" t="s">
        <v>155</v>
      </c>
      <c r="K40" s="4">
        <v>5</v>
      </c>
      <c r="L40" s="2">
        <v>1</v>
      </c>
    </row>
    <row r="41" spans="1:14" ht="15.6" customHeight="1" x14ac:dyDescent="0.2">
      <c r="A41" s="2" t="s">
        <v>180</v>
      </c>
      <c r="J41" s="4"/>
      <c r="K41" s="4"/>
    </row>
    <row r="42" spans="1:14" ht="15" customHeight="1" x14ac:dyDescent="0.2">
      <c r="A42" s="2" t="s">
        <v>83</v>
      </c>
      <c r="J42" s="4"/>
      <c r="K42" s="4"/>
    </row>
    <row r="43" spans="1:14" ht="12.75" customHeight="1" x14ac:dyDescent="0.25">
      <c r="A43" s="10" t="s">
        <v>14</v>
      </c>
      <c r="B43"/>
      <c r="C43" s="46" t="s">
        <v>1</v>
      </c>
      <c r="D43" s="46" t="s">
        <v>2</v>
      </c>
      <c r="E43" s="46" t="s">
        <v>3</v>
      </c>
      <c r="F43" s="46" t="s">
        <v>4</v>
      </c>
      <c r="G43" s="46" t="s">
        <v>5</v>
      </c>
      <c r="J43" s="4"/>
      <c r="K43" s="4"/>
    </row>
    <row r="44" spans="1:14" ht="12.75" customHeight="1" x14ac:dyDescent="0.2">
      <c r="A44" s="10"/>
      <c r="B44" s="47" t="s">
        <v>65</v>
      </c>
      <c r="C44" s="210" t="s">
        <v>89</v>
      </c>
      <c r="D44" s="210"/>
      <c r="E44" s="210"/>
      <c r="F44" s="210"/>
      <c r="G44" s="210"/>
      <c r="J44" s="4"/>
      <c r="K44" s="4"/>
    </row>
    <row r="45" spans="1:14" ht="12" customHeight="1" x14ac:dyDescent="0.2">
      <c r="B45" s="47" t="s">
        <v>15</v>
      </c>
      <c r="C45" s="205"/>
      <c r="D45" s="211"/>
      <c r="E45" s="205" t="s">
        <v>32</v>
      </c>
      <c r="F45" s="205" t="s">
        <v>31</v>
      </c>
      <c r="G45" s="205" t="s">
        <v>30</v>
      </c>
      <c r="J45" s="4"/>
      <c r="K45" s="4"/>
    </row>
    <row r="46" spans="1:14" ht="15" x14ac:dyDescent="0.25">
      <c r="A46" s="10"/>
      <c r="B46"/>
      <c r="J46" s="4"/>
      <c r="K46" s="4"/>
    </row>
    <row r="47" spans="1:14" ht="15" hidden="1" x14ac:dyDescent="0.25">
      <c r="B47" s="2" t="s">
        <v>34</v>
      </c>
      <c r="C47"/>
      <c r="D47"/>
      <c r="E47"/>
      <c r="F47" s="48"/>
      <c r="G47" s="48"/>
      <c r="H47" s="48"/>
      <c r="J47" s="4"/>
      <c r="K47" s="4"/>
    </row>
    <row r="48" spans="1:14" ht="15" hidden="1" x14ac:dyDescent="0.25">
      <c r="A48"/>
      <c r="B48"/>
      <c r="C48"/>
      <c r="D48"/>
      <c r="E48"/>
      <c r="F48" s="48"/>
      <c r="G48" s="48"/>
      <c r="H48" s="48"/>
      <c r="J48" s="4"/>
      <c r="K48" s="4"/>
    </row>
    <row r="49" spans="1:16" hidden="1" x14ac:dyDescent="0.2">
      <c r="A49" s="48"/>
      <c r="B49" s="48" t="s">
        <v>158</v>
      </c>
      <c r="C49" s="48" t="s">
        <v>130</v>
      </c>
      <c r="D49" s="48" t="s">
        <v>131</v>
      </c>
      <c r="E49" s="2" t="s">
        <v>140</v>
      </c>
      <c r="F49" s="2" t="s">
        <v>130</v>
      </c>
      <c r="G49" s="2" t="s">
        <v>131</v>
      </c>
      <c r="H49" s="2" t="s">
        <v>157</v>
      </c>
      <c r="I49" s="48" t="s">
        <v>130</v>
      </c>
      <c r="J49" s="2" t="s">
        <v>131</v>
      </c>
      <c r="K49" s="48" t="s">
        <v>133</v>
      </c>
      <c r="L49" s="48" t="s">
        <v>130</v>
      </c>
      <c r="M49" s="48" t="s">
        <v>131</v>
      </c>
      <c r="N49" s="4"/>
    </row>
    <row r="50" spans="1:16" hidden="1" x14ac:dyDescent="0.2">
      <c r="A50" s="222" t="s">
        <v>156</v>
      </c>
      <c r="B50" s="214">
        <v>0</v>
      </c>
      <c r="C50" s="215">
        <v>0</v>
      </c>
      <c r="D50" s="216">
        <f>SUM(B50:C50)</f>
        <v>0</v>
      </c>
      <c r="E50" s="2">
        <v>0</v>
      </c>
      <c r="F50" s="2">
        <v>0</v>
      </c>
      <c r="G50" s="2">
        <f>SUM(E50:F50)</f>
        <v>0</v>
      </c>
      <c r="H50" s="2">
        <v>0</v>
      </c>
      <c r="I50" s="2">
        <v>0</v>
      </c>
      <c r="J50" s="2">
        <f>SUM(H50:I50)</f>
        <v>0</v>
      </c>
      <c r="K50" s="2">
        <v>0</v>
      </c>
      <c r="L50" s="215">
        <v>0</v>
      </c>
      <c r="M50" s="216">
        <f>SUM(K50:L50)</f>
        <v>0</v>
      </c>
      <c r="N50" s="4"/>
    </row>
    <row r="51" spans="1:16" hidden="1" x14ac:dyDescent="0.2">
      <c r="A51" s="222" t="s">
        <v>127</v>
      </c>
      <c r="B51" s="214">
        <v>0</v>
      </c>
      <c r="C51" s="215">
        <v>0</v>
      </c>
      <c r="D51" s="216">
        <f t="shared" ref="D51:D57" si="0">SUM(B51:C51)</f>
        <v>0</v>
      </c>
      <c r="E51" s="2">
        <v>0</v>
      </c>
      <c r="F51" s="2">
        <v>0</v>
      </c>
      <c r="G51" s="2">
        <f t="shared" ref="G51:G57" si="1">SUM(E51:F51)</f>
        <v>0</v>
      </c>
      <c r="H51" s="2">
        <v>0</v>
      </c>
      <c r="I51" s="2">
        <v>0</v>
      </c>
      <c r="J51" s="2">
        <f t="shared" ref="J51:J57" si="2">SUM(H51:I51)</f>
        <v>0</v>
      </c>
      <c r="K51" s="2">
        <v>0</v>
      </c>
      <c r="L51" s="214">
        <v>0</v>
      </c>
      <c r="M51" s="216">
        <f t="shared" ref="M51:M57" si="3">SUM(K51:L51)</f>
        <v>0</v>
      </c>
      <c r="N51" s="4"/>
    </row>
    <row r="52" spans="1:16" hidden="1" x14ac:dyDescent="0.2">
      <c r="A52" s="222" t="s">
        <v>128</v>
      </c>
      <c r="B52" s="214">
        <v>0</v>
      </c>
      <c r="C52" s="215">
        <v>0</v>
      </c>
      <c r="D52" s="216">
        <f t="shared" si="0"/>
        <v>0</v>
      </c>
      <c r="E52" s="2">
        <v>0</v>
      </c>
      <c r="F52" s="2">
        <v>0</v>
      </c>
      <c r="G52" s="2">
        <f t="shared" si="1"/>
        <v>0</v>
      </c>
      <c r="H52" s="2">
        <v>0</v>
      </c>
      <c r="I52" s="2">
        <v>0</v>
      </c>
      <c r="J52" s="2">
        <f t="shared" si="2"/>
        <v>0</v>
      </c>
      <c r="K52" s="2">
        <v>0</v>
      </c>
      <c r="L52" s="214">
        <v>0</v>
      </c>
      <c r="M52" s="216">
        <f t="shared" si="3"/>
        <v>0</v>
      </c>
      <c r="N52" s="4"/>
    </row>
    <row r="53" spans="1:16" hidden="1" x14ac:dyDescent="0.2">
      <c r="A53" s="222" t="s">
        <v>129</v>
      </c>
      <c r="B53" s="214">
        <v>0</v>
      </c>
      <c r="C53" s="215">
        <v>0</v>
      </c>
      <c r="D53" s="216">
        <f t="shared" si="0"/>
        <v>0</v>
      </c>
      <c r="E53" s="2">
        <v>0</v>
      </c>
      <c r="F53" s="2">
        <v>0</v>
      </c>
      <c r="G53" s="2">
        <f t="shared" si="1"/>
        <v>0</v>
      </c>
      <c r="H53" s="2">
        <v>0</v>
      </c>
      <c r="I53" s="2">
        <v>0</v>
      </c>
      <c r="J53" s="2">
        <f t="shared" si="2"/>
        <v>0</v>
      </c>
      <c r="K53" s="2">
        <v>0</v>
      </c>
      <c r="L53" s="214">
        <v>0</v>
      </c>
      <c r="M53" s="216">
        <f t="shared" si="3"/>
        <v>0</v>
      </c>
      <c r="N53" s="4"/>
    </row>
    <row r="54" spans="1:16" hidden="1" x14ac:dyDescent="0.2">
      <c r="A54" s="222" t="s">
        <v>123</v>
      </c>
      <c r="B54" s="214">
        <v>0</v>
      </c>
      <c r="C54" s="215">
        <v>6</v>
      </c>
      <c r="D54" s="216">
        <f t="shared" si="0"/>
        <v>6</v>
      </c>
      <c r="E54" s="2">
        <v>0</v>
      </c>
      <c r="F54" s="2">
        <v>1</v>
      </c>
      <c r="G54" s="2">
        <f t="shared" si="1"/>
        <v>1</v>
      </c>
      <c r="H54" s="2">
        <v>0</v>
      </c>
      <c r="I54" s="2">
        <v>1</v>
      </c>
      <c r="J54" s="2">
        <f t="shared" si="2"/>
        <v>1</v>
      </c>
      <c r="K54" s="2">
        <v>0</v>
      </c>
      <c r="L54" s="214">
        <v>2</v>
      </c>
      <c r="M54" s="216">
        <f t="shared" si="3"/>
        <v>2</v>
      </c>
      <c r="N54" s="4"/>
    </row>
    <row r="55" spans="1:16" hidden="1" x14ac:dyDescent="0.2">
      <c r="A55" s="222" t="s">
        <v>124</v>
      </c>
      <c r="B55" s="214">
        <v>0</v>
      </c>
      <c r="C55" s="215">
        <v>7</v>
      </c>
      <c r="D55" s="216">
        <f t="shared" si="0"/>
        <v>7</v>
      </c>
      <c r="E55" s="2">
        <v>0</v>
      </c>
      <c r="F55" s="2">
        <v>1</v>
      </c>
      <c r="G55" s="2">
        <f t="shared" si="1"/>
        <v>1</v>
      </c>
      <c r="H55" s="2">
        <v>0</v>
      </c>
      <c r="I55" s="2">
        <v>1</v>
      </c>
      <c r="J55" s="2">
        <f t="shared" si="2"/>
        <v>1</v>
      </c>
      <c r="K55" s="2">
        <v>0</v>
      </c>
      <c r="L55" s="214">
        <v>1</v>
      </c>
      <c r="M55" s="216">
        <f>SUM(K55:L55)</f>
        <v>1</v>
      </c>
      <c r="N55" s="4"/>
    </row>
    <row r="56" spans="1:16" hidden="1" x14ac:dyDescent="0.2">
      <c r="A56" s="222" t="s">
        <v>125</v>
      </c>
      <c r="B56" s="214">
        <v>0</v>
      </c>
      <c r="C56" s="215">
        <v>6</v>
      </c>
      <c r="D56" s="216">
        <f t="shared" si="0"/>
        <v>6</v>
      </c>
      <c r="E56" s="2">
        <v>0</v>
      </c>
      <c r="F56" s="2">
        <v>2</v>
      </c>
      <c r="G56" s="2">
        <f t="shared" si="1"/>
        <v>2</v>
      </c>
      <c r="H56" s="2">
        <v>0</v>
      </c>
      <c r="I56" s="2">
        <v>2</v>
      </c>
      <c r="J56" s="2">
        <f t="shared" si="2"/>
        <v>2</v>
      </c>
      <c r="K56" s="2">
        <v>0</v>
      </c>
      <c r="L56" s="214">
        <v>1</v>
      </c>
      <c r="M56" s="216">
        <f t="shared" si="3"/>
        <v>1</v>
      </c>
      <c r="N56" s="4"/>
    </row>
    <row r="57" spans="1:16" hidden="1" x14ac:dyDescent="0.2">
      <c r="A57" s="222" t="s">
        <v>126</v>
      </c>
      <c r="B57" s="214">
        <v>0</v>
      </c>
      <c r="C57" s="215">
        <v>0</v>
      </c>
      <c r="D57" s="216">
        <f t="shared" si="0"/>
        <v>0</v>
      </c>
      <c r="E57" s="2">
        <v>0</v>
      </c>
      <c r="F57" s="2">
        <v>0</v>
      </c>
      <c r="G57" s="2">
        <f t="shared" si="1"/>
        <v>0</v>
      </c>
      <c r="H57" s="2">
        <v>0</v>
      </c>
      <c r="I57" s="2">
        <v>0</v>
      </c>
      <c r="J57" s="2">
        <f t="shared" si="2"/>
        <v>0</v>
      </c>
      <c r="K57" s="2">
        <v>0</v>
      </c>
      <c r="L57" s="214">
        <v>0</v>
      </c>
      <c r="M57" s="216">
        <f t="shared" si="3"/>
        <v>0</v>
      </c>
      <c r="N57" s="4"/>
    </row>
    <row r="58" spans="1:16" ht="12.75" hidden="1" thickBot="1" x14ac:dyDescent="0.25">
      <c r="A58" s="222"/>
      <c r="B58" s="214">
        <f t="shared" ref="B58:M58" si="4">SUM(B50:B57)</f>
        <v>0</v>
      </c>
      <c r="C58" s="236">
        <f t="shared" si="4"/>
        <v>19</v>
      </c>
      <c r="D58" s="191">
        <f t="shared" si="4"/>
        <v>19</v>
      </c>
      <c r="E58" s="2">
        <f t="shared" si="4"/>
        <v>0</v>
      </c>
      <c r="F58" s="237">
        <f t="shared" si="4"/>
        <v>4</v>
      </c>
      <c r="G58" s="2">
        <f t="shared" si="4"/>
        <v>4</v>
      </c>
      <c r="H58" s="2">
        <f t="shared" si="4"/>
        <v>0</v>
      </c>
      <c r="I58" s="237">
        <f t="shared" si="4"/>
        <v>4</v>
      </c>
      <c r="J58" s="2">
        <f t="shared" si="4"/>
        <v>4</v>
      </c>
      <c r="K58" s="191">
        <f t="shared" si="4"/>
        <v>0</v>
      </c>
      <c r="L58" s="236">
        <f t="shared" si="4"/>
        <v>4</v>
      </c>
      <c r="M58" s="191">
        <f t="shared" si="4"/>
        <v>4</v>
      </c>
      <c r="N58" s="4"/>
      <c r="O58" s="2" t="s">
        <v>141</v>
      </c>
      <c r="P58" s="217">
        <f>SUM(C58+F58+I58+L58)</f>
        <v>31</v>
      </c>
    </row>
    <row r="59" spans="1:16" hidden="1" x14ac:dyDescent="0.2">
      <c r="A59" s="222"/>
      <c r="B59" s="214"/>
      <c r="C59" s="214"/>
      <c r="D59" s="214"/>
      <c r="H59" s="214"/>
      <c r="I59" s="214"/>
      <c r="J59" s="214"/>
      <c r="K59" s="4"/>
    </row>
    <row r="60" spans="1:16" hidden="1" x14ac:dyDescent="0.2">
      <c r="A60" s="223"/>
      <c r="B60" s="216" t="s">
        <v>132</v>
      </c>
      <c r="C60" s="238" t="s">
        <v>130</v>
      </c>
      <c r="D60" s="216" t="s">
        <v>131</v>
      </c>
      <c r="H60" s="216" t="s">
        <v>133</v>
      </c>
      <c r="I60" s="238" t="s">
        <v>130</v>
      </c>
      <c r="J60" s="216" t="s">
        <v>131</v>
      </c>
      <c r="K60" s="4"/>
    </row>
    <row r="61" spans="1:16" hidden="1" x14ac:dyDescent="0.2">
      <c r="A61" s="223" t="s">
        <v>120</v>
      </c>
      <c r="B61" s="216">
        <v>0</v>
      </c>
      <c r="C61" s="216">
        <v>6</v>
      </c>
      <c r="D61" s="216">
        <f>SUM(B61:C61)</f>
        <v>6</v>
      </c>
      <c r="H61" s="216">
        <v>0</v>
      </c>
      <c r="I61" s="216">
        <v>2</v>
      </c>
      <c r="J61" s="216">
        <f>SUM(H61:I61)</f>
        <v>2</v>
      </c>
      <c r="K61" s="4"/>
    </row>
    <row r="62" spans="1:16" hidden="1" x14ac:dyDescent="0.2">
      <c r="A62" s="223" t="s">
        <v>121</v>
      </c>
      <c r="B62" s="216">
        <v>0</v>
      </c>
      <c r="C62" s="216">
        <v>7</v>
      </c>
      <c r="D62" s="216">
        <f t="shared" ref="D62:D64" si="5">SUM(B62:C62)</f>
        <v>7</v>
      </c>
      <c r="H62" s="216">
        <v>0</v>
      </c>
      <c r="I62" s="216">
        <v>1</v>
      </c>
      <c r="J62" s="216">
        <f t="shared" ref="J62:J64" si="6">SUM(H62:I62)</f>
        <v>1</v>
      </c>
      <c r="K62" s="4"/>
    </row>
    <row r="63" spans="1:16" hidden="1" x14ac:dyDescent="0.2">
      <c r="A63" s="223" t="s">
        <v>122</v>
      </c>
      <c r="B63" s="216">
        <v>0</v>
      </c>
      <c r="C63" s="216">
        <v>6</v>
      </c>
      <c r="D63" s="216">
        <f t="shared" si="5"/>
        <v>6</v>
      </c>
      <c r="H63" s="216">
        <v>0</v>
      </c>
      <c r="I63" s="216">
        <v>1</v>
      </c>
      <c r="J63" s="216">
        <f t="shared" si="6"/>
        <v>1</v>
      </c>
      <c r="K63" s="4"/>
    </row>
    <row r="64" spans="1:16" hidden="1" x14ac:dyDescent="0.2">
      <c r="A64" s="223" t="s">
        <v>119</v>
      </c>
      <c r="B64" s="216">
        <v>0</v>
      </c>
      <c r="C64" s="216"/>
      <c r="D64" s="216">
        <f t="shared" si="5"/>
        <v>0</v>
      </c>
      <c r="H64" s="216">
        <v>0</v>
      </c>
      <c r="I64" s="216">
        <v>0</v>
      </c>
      <c r="J64" s="216">
        <f t="shared" si="6"/>
        <v>0</v>
      </c>
      <c r="K64" s="4"/>
    </row>
    <row r="65" spans="1:13" ht="12.75" hidden="1" thickBot="1" x14ac:dyDescent="0.25">
      <c r="A65" s="223"/>
      <c r="B65" s="216"/>
      <c r="C65" s="237">
        <f>SUM(C61:C64)</f>
        <v>19</v>
      </c>
      <c r="D65" s="2">
        <f>SUM(D61:D64)</f>
        <v>19</v>
      </c>
      <c r="I65" s="237">
        <f>SUM(I61:I64)</f>
        <v>4</v>
      </c>
      <c r="J65" s="2">
        <f>SUM(J61:J64)</f>
        <v>4</v>
      </c>
      <c r="K65" s="4"/>
      <c r="L65" s="2" t="s">
        <v>141</v>
      </c>
      <c r="M65" s="217">
        <f>C65+I65*3</f>
        <v>31</v>
      </c>
    </row>
    <row r="66" spans="1:13" hidden="1" x14ac:dyDescent="0.2">
      <c r="A66" s="223"/>
      <c r="B66" s="216"/>
      <c r="I66" s="2"/>
      <c r="K66" s="4"/>
    </row>
    <row r="67" spans="1:13" hidden="1" x14ac:dyDescent="0.2">
      <c r="A67" s="10"/>
      <c r="B67" s="2" t="s">
        <v>142</v>
      </c>
      <c r="C67" s="2" t="s">
        <v>143</v>
      </c>
      <c r="F67" s="2" t="s">
        <v>145</v>
      </c>
      <c r="G67" s="2" t="s">
        <v>130</v>
      </c>
      <c r="J67" s="4"/>
      <c r="K67" s="4"/>
    </row>
    <row r="68" spans="1:13" hidden="1" x14ac:dyDescent="0.2">
      <c r="A68" s="222" t="s">
        <v>156</v>
      </c>
      <c r="E68" s="214" t="s">
        <v>156</v>
      </c>
      <c r="F68" s="2">
        <v>0</v>
      </c>
      <c r="G68" s="2">
        <v>0</v>
      </c>
      <c r="J68" s="4"/>
      <c r="K68" s="4"/>
    </row>
    <row r="69" spans="1:13" hidden="1" x14ac:dyDescent="0.2">
      <c r="A69" s="222" t="s">
        <v>127</v>
      </c>
      <c r="E69" s="214" t="s">
        <v>127</v>
      </c>
      <c r="F69" s="2">
        <v>0</v>
      </c>
      <c r="G69" s="2">
        <v>0</v>
      </c>
      <c r="J69" s="4"/>
      <c r="K69" s="4"/>
    </row>
    <row r="70" spans="1:13" hidden="1" x14ac:dyDescent="0.2">
      <c r="A70" s="222" t="s">
        <v>128</v>
      </c>
      <c r="E70" s="214" t="s">
        <v>128</v>
      </c>
      <c r="F70" s="2">
        <v>0</v>
      </c>
      <c r="G70" s="2">
        <v>0</v>
      </c>
      <c r="J70" s="4"/>
      <c r="K70" s="4"/>
    </row>
    <row r="71" spans="1:13" hidden="1" x14ac:dyDescent="0.2">
      <c r="A71" s="222" t="s">
        <v>129</v>
      </c>
      <c r="E71" s="214" t="s">
        <v>129</v>
      </c>
      <c r="F71" s="2">
        <v>0</v>
      </c>
      <c r="G71" s="2">
        <v>0</v>
      </c>
      <c r="J71" s="4"/>
      <c r="K71" s="4"/>
    </row>
    <row r="72" spans="1:13" hidden="1" x14ac:dyDescent="0.2">
      <c r="A72" s="222" t="s">
        <v>123</v>
      </c>
      <c r="E72" s="214" t="s">
        <v>123</v>
      </c>
      <c r="F72" s="2">
        <v>0</v>
      </c>
      <c r="G72" s="2">
        <v>1</v>
      </c>
      <c r="J72" s="4"/>
      <c r="K72" s="4"/>
    </row>
    <row r="73" spans="1:13" hidden="1" x14ac:dyDescent="0.2">
      <c r="A73" s="222" t="s">
        <v>124</v>
      </c>
      <c r="B73" s="2">
        <v>1</v>
      </c>
      <c r="E73" s="214" t="s">
        <v>124</v>
      </c>
      <c r="F73" s="2">
        <v>0</v>
      </c>
      <c r="G73" s="2">
        <v>1</v>
      </c>
      <c r="J73" s="4"/>
      <c r="K73" s="4"/>
    </row>
    <row r="74" spans="1:13" hidden="1" x14ac:dyDescent="0.2">
      <c r="A74" s="222" t="s">
        <v>125</v>
      </c>
      <c r="E74" s="214" t="s">
        <v>125</v>
      </c>
      <c r="F74" s="2">
        <v>0</v>
      </c>
      <c r="G74" s="2">
        <v>1</v>
      </c>
      <c r="J74" s="4"/>
      <c r="K74" s="4"/>
    </row>
    <row r="75" spans="1:13" hidden="1" x14ac:dyDescent="0.2">
      <c r="A75" s="222" t="s">
        <v>126</v>
      </c>
      <c r="E75" s="214" t="s">
        <v>126</v>
      </c>
      <c r="F75" s="2">
        <v>0</v>
      </c>
      <c r="G75" s="2">
        <v>1</v>
      </c>
      <c r="J75" s="4"/>
      <c r="K75" s="4"/>
    </row>
    <row r="76" spans="1:13" hidden="1" x14ac:dyDescent="0.2">
      <c r="A76" s="223" t="s">
        <v>120</v>
      </c>
      <c r="B76" s="2">
        <v>1</v>
      </c>
      <c r="J76" s="4"/>
      <c r="K76" s="4"/>
    </row>
    <row r="77" spans="1:13" hidden="1" x14ac:dyDescent="0.2">
      <c r="A77" s="223" t="s">
        <v>121</v>
      </c>
      <c r="J77" s="4"/>
      <c r="K77" s="4"/>
    </row>
    <row r="78" spans="1:13" hidden="1" x14ac:dyDescent="0.2">
      <c r="A78" s="223" t="s">
        <v>122</v>
      </c>
      <c r="J78" s="4"/>
      <c r="K78" s="4"/>
    </row>
    <row r="79" spans="1:13" hidden="1" x14ac:dyDescent="0.2">
      <c r="A79" s="223" t="s">
        <v>119</v>
      </c>
      <c r="J79" s="4"/>
      <c r="K79" s="4"/>
    </row>
  </sheetData>
  <mergeCells count="1">
    <mergeCell ref="B1:H1"/>
  </mergeCells>
  <phoneticPr fontId="3" type="noConversion"/>
  <pageMargins left="0.3" right="0.25" top="0.6" bottom="0.25" header="0.3" footer="0.3"/>
  <pageSetup scale="91" orientation="landscape" r:id="rId1"/>
  <headerFooter>
    <oddHeader>&amp;C&amp;"Times New Roman,Bold"Ophthalmology Resident Call/Rounds Presentation/Vacation Schedule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59"/>
  <sheetViews>
    <sheetView zoomScale="78" zoomScaleNormal="78" zoomScalePageLayoutView="150" workbookViewId="0"/>
  </sheetViews>
  <sheetFormatPr defaultColWidth="8.7109375" defaultRowHeight="12" x14ac:dyDescent="0.2"/>
  <cols>
    <col min="1" max="8" width="18.7109375" style="2" customWidth="1"/>
    <col min="9" max="16384" width="8.7109375" style="2"/>
  </cols>
  <sheetData>
    <row r="1" spans="1:8" ht="16.5" thickBot="1" x14ac:dyDescent="0.3">
      <c r="A1" s="4"/>
      <c r="B1" s="424" t="s">
        <v>57</v>
      </c>
      <c r="C1" s="425"/>
      <c r="D1" s="425"/>
      <c r="E1" s="425"/>
      <c r="F1" s="425"/>
      <c r="G1" s="425"/>
      <c r="H1" s="425"/>
    </row>
    <row r="2" spans="1:8" ht="12.75" customHeight="1" thickBot="1" x14ac:dyDescent="0.25">
      <c r="A2" s="5"/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</row>
    <row r="3" spans="1:8" ht="13.35" customHeight="1" x14ac:dyDescent="0.2">
      <c r="A3" s="24"/>
      <c r="B3" s="53"/>
      <c r="C3" s="54"/>
      <c r="D3" s="33">
        <v>1</v>
      </c>
      <c r="E3" s="77" t="s">
        <v>250</v>
      </c>
      <c r="F3" s="26" t="s">
        <v>76</v>
      </c>
      <c r="G3" s="109" t="s">
        <v>77</v>
      </c>
      <c r="H3" s="77" t="s">
        <v>78</v>
      </c>
    </row>
    <row r="4" spans="1:8" ht="13.35" customHeight="1" x14ac:dyDescent="0.2">
      <c r="A4" s="11" t="s">
        <v>7</v>
      </c>
      <c r="B4" s="39"/>
      <c r="C4" s="38"/>
      <c r="D4" s="13" t="s">
        <v>32</v>
      </c>
      <c r="E4" s="28" t="s">
        <v>30</v>
      </c>
      <c r="F4" s="13" t="s">
        <v>30</v>
      </c>
      <c r="G4" s="14" t="s">
        <v>155</v>
      </c>
      <c r="H4" s="385" t="s">
        <v>92</v>
      </c>
    </row>
    <row r="5" spans="1:8" ht="13.35" customHeight="1" x14ac:dyDescent="0.2">
      <c r="A5" s="96" t="s">
        <v>8</v>
      </c>
      <c r="B5" s="39"/>
      <c r="C5" s="38"/>
      <c r="D5" s="108"/>
      <c r="E5" s="108"/>
      <c r="F5" s="108"/>
      <c r="G5" s="108"/>
      <c r="H5" s="108"/>
    </row>
    <row r="6" spans="1:8" ht="13.35" customHeight="1" x14ac:dyDescent="0.2">
      <c r="A6" s="16" t="s">
        <v>9</v>
      </c>
      <c r="B6" s="39"/>
      <c r="C6" s="38"/>
      <c r="D6" s="19" t="s">
        <v>118</v>
      </c>
      <c r="E6" s="14" t="s">
        <v>28</v>
      </c>
      <c r="F6" s="19" t="s">
        <v>27</v>
      </c>
      <c r="G6" s="19" t="s">
        <v>28</v>
      </c>
      <c r="H6" s="29" t="s">
        <v>28</v>
      </c>
    </row>
    <row r="7" spans="1:8" ht="13.35" customHeight="1" x14ac:dyDescent="0.2">
      <c r="A7" s="16" t="s">
        <v>10</v>
      </c>
      <c r="B7" s="39"/>
      <c r="C7" s="38"/>
      <c r="D7" s="20"/>
      <c r="E7" s="403" t="s">
        <v>144</v>
      </c>
      <c r="F7" s="108"/>
      <c r="G7" s="108"/>
      <c r="H7" s="108"/>
    </row>
    <row r="8" spans="1:8" ht="13.35" customHeight="1" thickBot="1" x14ac:dyDescent="0.25">
      <c r="A8" s="24" t="s">
        <v>11</v>
      </c>
      <c r="B8" s="39"/>
      <c r="C8" s="38"/>
      <c r="D8" s="14" t="s">
        <v>91</v>
      </c>
      <c r="E8" s="363" t="s">
        <v>225</v>
      </c>
      <c r="F8" s="363" t="s">
        <v>225</v>
      </c>
      <c r="G8" s="417" t="s">
        <v>273</v>
      </c>
      <c r="H8" s="386"/>
    </row>
    <row r="9" spans="1:8" ht="13.35" customHeight="1" thickBot="1" x14ac:dyDescent="0.25">
      <c r="A9" s="100"/>
      <c r="B9" s="39"/>
      <c r="C9" s="38"/>
      <c r="D9" s="38"/>
      <c r="E9" s="101" t="s">
        <v>218</v>
      </c>
      <c r="F9" s="415" t="s">
        <v>218</v>
      </c>
      <c r="G9" s="417" t="s">
        <v>216</v>
      </c>
      <c r="H9" s="102"/>
    </row>
    <row r="10" spans="1:8" ht="13.35" customHeight="1" thickBot="1" x14ac:dyDescent="0.25">
      <c r="A10" s="100"/>
      <c r="B10" s="39"/>
      <c r="C10" s="38"/>
      <c r="D10" s="38"/>
      <c r="E10" s="101" t="s">
        <v>91</v>
      </c>
      <c r="F10" s="363" t="s">
        <v>91</v>
      </c>
      <c r="G10" s="104" t="s">
        <v>217</v>
      </c>
      <c r="H10" s="102"/>
    </row>
    <row r="11" spans="1:8" ht="13.35" customHeight="1" thickBot="1" x14ac:dyDescent="0.25">
      <c r="A11" s="100"/>
      <c r="B11" s="39"/>
      <c r="C11" s="38"/>
      <c r="D11" s="38"/>
      <c r="E11" s="101"/>
      <c r="F11" s="415"/>
      <c r="G11" s="104" t="s">
        <v>225</v>
      </c>
      <c r="H11" s="102"/>
    </row>
    <row r="12" spans="1:8" ht="13.35" customHeight="1" thickBot="1" x14ac:dyDescent="0.25">
      <c r="A12" s="100"/>
      <c r="B12" s="39"/>
      <c r="C12" s="38"/>
      <c r="D12" s="38"/>
      <c r="E12" s="415"/>
      <c r="F12" s="415"/>
      <c r="G12" s="104" t="s">
        <v>218</v>
      </c>
      <c r="H12" s="102"/>
    </row>
    <row r="13" spans="1:8" ht="13.35" customHeight="1" thickBot="1" x14ac:dyDescent="0.25">
      <c r="A13" s="103"/>
      <c r="B13" s="40"/>
      <c r="C13" s="41"/>
      <c r="D13" s="41"/>
      <c r="E13" s="368"/>
      <c r="F13" s="368"/>
      <c r="G13" s="372" t="s">
        <v>91</v>
      </c>
      <c r="H13" s="111"/>
    </row>
    <row r="14" spans="1:8" ht="13.35" customHeight="1" x14ac:dyDescent="0.2">
      <c r="A14" s="24"/>
      <c r="B14" s="9">
        <v>6</v>
      </c>
      <c r="C14" s="26">
        <v>7</v>
      </c>
      <c r="D14" s="25">
        <v>8</v>
      </c>
      <c r="E14" s="9">
        <v>9</v>
      </c>
      <c r="F14" s="9">
        <v>10</v>
      </c>
      <c r="G14" s="9">
        <v>11</v>
      </c>
      <c r="H14" s="37">
        <v>12</v>
      </c>
    </row>
    <row r="15" spans="1:8" ht="13.35" customHeight="1" x14ac:dyDescent="0.2">
      <c r="A15" s="11" t="s">
        <v>7</v>
      </c>
      <c r="B15" s="4" t="s">
        <v>92</v>
      </c>
      <c r="C15" s="66" t="s">
        <v>91</v>
      </c>
      <c r="D15" s="56" t="s">
        <v>155</v>
      </c>
      <c r="E15" s="66" t="s">
        <v>33</v>
      </c>
      <c r="F15" s="66" t="s">
        <v>30</v>
      </c>
      <c r="G15" s="246" t="s">
        <v>155</v>
      </c>
      <c r="H15" s="241" t="s">
        <v>33</v>
      </c>
    </row>
    <row r="16" spans="1:8" ht="12.75" customHeight="1" x14ac:dyDescent="0.2">
      <c r="A16" s="96" t="s">
        <v>8</v>
      </c>
      <c r="B16" s="127" t="s">
        <v>32</v>
      </c>
      <c r="C16" s="108"/>
      <c r="D16" s="108"/>
      <c r="E16" s="108"/>
      <c r="F16" s="108"/>
      <c r="G16" s="108"/>
      <c r="H16" s="108"/>
    </row>
    <row r="17" spans="1:14" ht="13.35" customHeight="1" x14ac:dyDescent="0.2">
      <c r="A17" s="16" t="s">
        <v>9</v>
      </c>
      <c r="B17" s="13" t="s">
        <v>28</v>
      </c>
      <c r="C17" s="38" t="s">
        <v>28</v>
      </c>
      <c r="D17" s="38" t="s">
        <v>27</v>
      </c>
      <c r="E17" s="14" t="s">
        <v>118</v>
      </c>
      <c r="F17" s="14" t="s">
        <v>28</v>
      </c>
      <c r="G17" s="14" t="s">
        <v>27</v>
      </c>
      <c r="H17" s="38" t="s">
        <v>27</v>
      </c>
      <c r="J17" s="237" t="s">
        <v>247</v>
      </c>
      <c r="K17" s="45"/>
      <c r="L17" s="45"/>
      <c r="M17" s="45"/>
      <c r="N17" s="45"/>
    </row>
    <row r="18" spans="1:14" ht="27.6" customHeight="1" x14ac:dyDescent="0.2">
      <c r="A18" s="404" t="s">
        <v>10</v>
      </c>
      <c r="B18" s="20"/>
      <c r="C18" s="20"/>
      <c r="D18" s="30"/>
      <c r="E18" s="112" t="s">
        <v>256</v>
      </c>
      <c r="F18" s="20"/>
      <c r="G18" s="20"/>
      <c r="H18" s="30"/>
      <c r="J18" s="2" t="s">
        <v>204</v>
      </c>
    </row>
    <row r="19" spans="1:14" ht="13.35" customHeight="1" x14ac:dyDescent="0.2">
      <c r="A19" s="24" t="s">
        <v>11</v>
      </c>
      <c r="B19" s="161"/>
      <c r="C19" s="419" t="s">
        <v>262</v>
      </c>
      <c r="D19" s="38" t="s">
        <v>102</v>
      </c>
      <c r="E19" s="418" t="s">
        <v>263</v>
      </c>
      <c r="F19" s="14" t="s">
        <v>102</v>
      </c>
      <c r="G19" s="361" t="s">
        <v>92</v>
      </c>
      <c r="H19" s="98"/>
      <c r="J19" s="2" t="s">
        <v>205</v>
      </c>
    </row>
    <row r="20" spans="1:14" ht="13.35" customHeight="1" x14ac:dyDescent="0.2">
      <c r="A20" s="24"/>
      <c r="B20" s="161"/>
      <c r="C20" s="418" t="s">
        <v>279</v>
      </c>
      <c r="D20" s="38"/>
      <c r="E20" s="38" t="s">
        <v>102</v>
      </c>
      <c r="F20" s="14" t="s">
        <v>90</v>
      </c>
      <c r="G20" s="14" t="s">
        <v>94</v>
      </c>
      <c r="H20" s="98"/>
    </row>
    <row r="21" spans="1:14" ht="13.35" customHeight="1" x14ac:dyDescent="0.2">
      <c r="A21" s="100"/>
      <c r="B21" s="161"/>
      <c r="C21" s="38" t="s">
        <v>276</v>
      </c>
      <c r="D21" s="38"/>
      <c r="E21" s="38"/>
      <c r="F21" s="14"/>
      <c r="G21" s="14" t="s">
        <v>248</v>
      </c>
      <c r="H21" s="113"/>
    </row>
    <row r="22" spans="1:14" ht="13.35" customHeight="1" x14ac:dyDescent="0.2">
      <c r="A22" s="100"/>
      <c r="B22" s="161"/>
      <c r="C22" s="38" t="s">
        <v>102</v>
      </c>
      <c r="D22" s="38"/>
      <c r="E22" s="38"/>
      <c r="F22" s="14"/>
      <c r="G22" s="14" t="s">
        <v>102</v>
      </c>
      <c r="H22" s="113"/>
    </row>
    <row r="23" spans="1:14" ht="13.35" customHeight="1" thickBot="1" x14ac:dyDescent="0.25">
      <c r="A23" s="103"/>
      <c r="B23" s="115"/>
      <c r="C23" s="368"/>
      <c r="D23" s="368"/>
      <c r="E23" s="368"/>
      <c r="F23" s="387"/>
      <c r="G23" s="388" t="s">
        <v>90</v>
      </c>
      <c r="H23" s="99"/>
    </row>
    <row r="24" spans="1:14" ht="13.35" customHeight="1" x14ac:dyDescent="0.2">
      <c r="A24" s="24"/>
      <c r="B24" s="9">
        <v>13</v>
      </c>
      <c r="C24" s="9">
        <v>14</v>
      </c>
      <c r="D24" s="9">
        <v>15</v>
      </c>
      <c r="E24" s="26">
        <v>16</v>
      </c>
      <c r="F24" s="26">
        <v>17</v>
      </c>
      <c r="G24" s="26" t="s">
        <v>251</v>
      </c>
      <c r="H24" s="77">
        <v>19</v>
      </c>
      <c r="J24" s="10"/>
    </row>
    <row r="25" spans="1:14" ht="13.35" customHeight="1" x14ac:dyDescent="0.2">
      <c r="A25" s="11" t="s">
        <v>7</v>
      </c>
      <c r="B25" s="246" t="s">
        <v>33</v>
      </c>
      <c r="C25" s="66" t="s">
        <v>32</v>
      </c>
      <c r="D25" s="66" t="s">
        <v>155</v>
      </c>
      <c r="E25" s="66" t="s">
        <v>92</v>
      </c>
      <c r="F25" s="66" t="s">
        <v>30</v>
      </c>
      <c r="G25" s="66" t="s">
        <v>155</v>
      </c>
      <c r="H25" s="56" t="s">
        <v>91</v>
      </c>
    </row>
    <row r="26" spans="1:14" ht="13.35" customHeight="1" x14ac:dyDescent="0.2">
      <c r="A26" s="96" t="s">
        <v>8</v>
      </c>
      <c r="B26" s="19" t="s">
        <v>92</v>
      </c>
      <c r="C26" s="108"/>
      <c r="D26" s="108"/>
      <c r="E26" s="108"/>
      <c r="F26" s="108"/>
      <c r="G26" s="108"/>
      <c r="H26" s="108"/>
    </row>
    <row r="27" spans="1:14" ht="13.35" customHeight="1" x14ac:dyDescent="0.2">
      <c r="A27" s="16" t="s">
        <v>9</v>
      </c>
      <c r="B27" s="13" t="s">
        <v>27</v>
      </c>
      <c r="C27" s="405" t="s">
        <v>27</v>
      </c>
      <c r="D27" s="13" t="s">
        <v>28</v>
      </c>
      <c r="E27" s="14" t="s">
        <v>27</v>
      </c>
      <c r="F27" s="14" t="s">
        <v>118</v>
      </c>
      <c r="G27" s="14" t="s">
        <v>118</v>
      </c>
      <c r="H27" s="38" t="s">
        <v>118</v>
      </c>
    </row>
    <row r="28" spans="1:14" ht="13.35" customHeight="1" x14ac:dyDescent="0.2">
      <c r="A28" s="97" t="s">
        <v>18</v>
      </c>
      <c r="B28" s="20"/>
      <c r="C28" s="20"/>
      <c r="D28" s="20"/>
      <c r="E28" s="19" t="s">
        <v>91</v>
      </c>
      <c r="F28" s="20"/>
      <c r="G28" s="20"/>
      <c r="H28" s="30"/>
    </row>
    <row r="29" spans="1:14" ht="13.35" customHeight="1" x14ac:dyDescent="0.2">
      <c r="A29" s="24" t="s">
        <v>11</v>
      </c>
      <c r="B29" s="110"/>
      <c r="C29" s="64" t="s">
        <v>261</v>
      </c>
      <c r="E29" s="14"/>
      <c r="F29" s="14"/>
      <c r="G29" s="14" t="s">
        <v>262</v>
      </c>
      <c r="H29" s="113"/>
    </row>
    <row r="30" spans="1:14" ht="13.35" customHeight="1" x14ac:dyDescent="0.2">
      <c r="A30" s="100"/>
      <c r="B30" s="162"/>
      <c r="C30" s="14"/>
      <c r="D30" s="14"/>
      <c r="E30" s="101"/>
      <c r="F30" s="101"/>
      <c r="G30" s="101"/>
      <c r="H30" s="163"/>
    </row>
    <row r="31" spans="1:14" ht="13.35" customHeight="1" thickBot="1" x14ac:dyDescent="0.25">
      <c r="A31" s="103"/>
      <c r="B31" s="162"/>
      <c r="C31" s="368"/>
      <c r="D31" s="368"/>
      <c r="E31" s="400"/>
      <c r="F31" s="387"/>
      <c r="G31" s="387"/>
      <c r="H31" s="386"/>
    </row>
    <row r="32" spans="1:14" ht="13.35" customHeight="1" x14ac:dyDescent="0.2">
      <c r="A32" s="24"/>
      <c r="B32" s="9">
        <v>20</v>
      </c>
      <c r="C32" s="33">
        <v>21</v>
      </c>
      <c r="D32" s="33">
        <v>22</v>
      </c>
      <c r="E32" s="33">
        <v>23</v>
      </c>
      <c r="F32" s="9">
        <v>24</v>
      </c>
      <c r="G32" s="153">
        <v>25</v>
      </c>
      <c r="H32" s="105">
        <v>26</v>
      </c>
    </row>
    <row r="33" spans="1:23" ht="13.35" customHeight="1" x14ac:dyDescent="0.2">
      <c r="A33" s="11" t="s">
        <v>7</v>
      </c>
      <c r="B33" s="66" t="s">
        <v>91</v>
      </c>
      <c r="C33" s="66" t="s">
        <v>33</v>
      </c>
      <c r="D33" s="66" t="s">
        <v>32</v>
      </c>
      <c r="E33" s="66" t="s">
        <v>31</v>
      </c>
      <c r="F33" s="66" t="s">
        <v>91</v>
      </c>
      <c r="G33" s="407" t="s">
        <v>31</v>
      </c>
      <c r="H33" s="164" t="s">
        <v>32</v>
      </c>
    </row>
    <row r="34" spans="1:23" ht="13.35" customHeight="1" x14ac:dyDescent="0.2">
      <c r="A34" s="96" t="s">
        <v>8</v>
      </c>
      <c r="B34" s="19" t="s">
        <v>30</v>
      </c>
      <c r="C34" s="108"/>
      <c r="D34" s="108"/>
      <c r="E34" s="108"/>
      <c r="F34" s="108"/>
      <c r="G34" s="165"/>
      <c r="H34" s="166"/>
    </row>
    <row r="35" spans="1:23" ht="13.35" customHeight="1" x14ac:dyDescent="0.2">
      <c r="A35" s="16" t="s">
        <v>9</v>
      </c>
      <c r="B35" s="13" t="s">
        <v>118</v>
      </c>
      <c r="C35" s="197" t="s">
        <v>27</v>
      </c>
      <c r="D35" s="197" t="s">
        <v>118</v>
      </c>
      <c r="E35" s="167" t="s">
        <v>28</v>
      </c>
      <c r="F35" s="197" t="s">
        <v>118</v>
      </c>
      <c r="G35" s="168" t="s">
        <v>28</v>
      </c>
      <c r="H35" s="169" t="s">
        <v>28</v>
      </c>
    </row>
    <row r="36" spans="1:23" s="44" customFormat="1" ht="12.95" customHeight="1" x14ac:dyDescent="0.2">
      <c r="A36" s="16" t="s">
        <v>18</v>
      </c>
      <c r="B36" s="20"/>
      <c r="C36" s="20"/>
      <c r="D36" s="20"/>
      <c r="E36" s="19" t="s">
        <v>33</v>
      </c>
      <c r="F36" s="108"/>
      <c r="G36" s="170"/>
      <c r="H36" s="208"/>
    </row>
    <row r="37" spans="1:23" ht="13.35" customHeight="1" x14ac:dyDescent="0.2">
      <c r="A37" s="16" t="s">
        <v>88</v>
      </c>
      <c r="B37" s="30"/>
      <c r="C37" s="20"/>
      <c r="D37" s="20"/>
      <c r="E37" s="19" t="s">
        <v>155</v>
      </c>
      <c r="F37" s="20"/>
      <c r="G37" s="20"/>
      <c r="H37" s="20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  <c r="T37" s="4"/>
      <c r="U37" s="4"/>
      <c r="V37" s="4"/>
      <c r="W37" s="4"/>
    </row>
    <row r="38" spans="1:23" ht="13.35" customHeight="1" x14ac:dyDescent="0.2">
      <c r="A38" s="24" t="s">
        <v>11</v>
      </c>
      <c r="B38" s="110"/>
      <c r="C38" s="64"/>
      <c r="D38" s="64"/>
      <c r="E38" s="171"/>
      <c r="F38" s="64"/>
      <c r="G38" s="171"/>
      <c r="H38" s="113"/>
    </row>
    <row r="39" spans="1:23" ht="13.35" customHeight="1" x14ac:dyDescent="0.2">
      <c r="A39" s="100"/>
      <c r="B39" s="162"/>
      <c r="C39" s="14"/>
      <c r="E39" s="14"/>
      <c r="F39" s="14"/>
      <c r="G39" s="14"/>
      <c r="H39" s="163"/>
    </row>
    <row r="40" spans="1:23" ht="13.35" customHeight="1" thickBot="1" x14ac:dyDescent="0.25">
      <c r="A40" s="103"/>
      <c r="B40" s="162"/>
      <c r="C40" s="368"/>
      <c r="D40" s="22"/>
      <c r="E40" s="368"/>
      <c r="F40" s="368"/>
      <c r="G40" s="368"/>
      <c r="H40" s="386"/>
    </row>
    <row r="41" spans="1:23" ht="13.35" customHeight="1" x14ac:dyDescent="0.2">
      <c r="A41" s="24"/>
      <c r="B41" s="26">
        <v>27</v>
      </c>
      <c r="C41" s="33">
        <v>28</v>
      </c>
      <c r="D41" s="33">
        <v>29</v>
      </c>
      <c r="E41" s="33">
        <v>30</v>
      </c>
      <c r="F41" s="172"/>
      <c r="G41" s="172"/>
      <c r="H41" s="173"/>
    </row>
    <row r="42" spans="1:23" ht="13.35" customHeight="1" x14ac:dyDescent="0.2">
      <c r="A42" s="11" t="s">
        <v>7</v>
      </c>
      <c r="B42" s="66" t="s">
        <v>32</v>
      </c>
      <c r="C42" s="66" t="s">
        <v>31</v>
      </c>
      <c r="D42" s="66" t="s">
        <v>91</v>
      </c>
      <c r="E42" s="66" t="s">
        <v>33</v>
      </c>
      <c r="F42" s="86"/>
      <c r="G42" s="86"/>
      <c r="H42" s="87"/>
    </row>
    <row r="43" spans="1:23" ht="13.35" customHeight="1" x14ac:dyDescent="0.2">
      <c r="A43" s="96" t="s">
        <v>8</v>
      </c>
      <c r="B43" s="88" t="s">
        <v>92</v>
      </c>
      <c r="C43" s="108"/>
      <c r="D43" s="108"/>
      <c r="E43" s="108"/>
      <c r="F43" s="58"/>
      <c r="G43" s="58"/>
      <c r="H43" s="56"/>
    </row>
    <row r="44" spans="1:23" ht="13.35" customHeight="1" x14ac:dyDescent="0.2">
      <c r="A44" s="16" t="s">
        <v>9</v>
      </c>
      <c r="B44" s="106" t="s">
        <v>28</v>
      </c>
      <c r="C44" s="197" t="s">
        <v>27</v>
      </c>
      <c r="D44" s="197" t="s">
        <v>28</v>
      </c>
      <c r="E44" s="167" t="s">
        <v>27</v>
      </c>
      <c r="F44" s="58"/>
      <c r="G44" s="58"/>
      <c r="H44" s="56"/>
    </row>
    <row r="45" spans="1:23" s="44" customFormat="1" ht="13.35" customHeight="1" x14ac:dyDescent="0.2">
      <c r="A45" s="16" t="s">
        <v>18</v>
      </c>
      <c r="B45" s="20"/>
      <c r="C45" s="108"/>
      <c r="D45" s="108"/>
      <c r="E45" s="19" t="s">
        <v>30</v>
      </c>
      <c r="F45" s="49"/>
      <c r="G45" s="2"/>
      <c r="H45" s="56"/>
    </row>
    <row r="46" spans="1:23" s="44" customFormat="1" ht="13.35" customHeight="1" x14ac:dyDescent="0.2">
      <c r="A46" s="100"/>
      <c r="B46" s="174"/>
      <c r="C46" s="360" t="s">
        <v>118</v>
      </c>
      <c r="D46" s="360" t="s">
        <v>118</v>
      </c>
      <c r="E46" s="362" t="s">
        <v>118</v>
      </c>
      <c r="F46" s="49"/>
      <c r="G46" s="58"/>
      <c r="H46" s="56"/>
    </row>
    <row r="47" spans="1:23" s="44" customFormat="1" ht="13.35" customHeight="1" x14ac:dyDescent="0.2">
      <c r="A47" s="100"/>
      <c r="B47" s="174"/>
      <c r="C47" s="406" t="s">
        <v>92</v>
      </c>
      <c r="D47" s="14" t="s">
        <v>155</v>
      </c>
      <c r="E47" s="361" t="s">
        <v>31</v>
      </c>
      <c r="F47" s="49"/>
      <c r="G47" s="58"/>
      <c r="H47" s="56"/>
    </row>
    <row r="48" spans="1:23" ht="13.35" customHeight="1" x14ac:dyDescent="0.2">
      <c r="A48" s="100"/>
      <c r="B48" s="65"/>
      <c r="C48" s="361" t="s">
        <v>155</v>
      </c>
      <c r="D48" s="14" t="s">
        <v>99</v>
      </c>
      <c r="E48" s="14" t="s">
        <v>155</v>
      </c>
      <c r="F48" s="58"/>
      <c r="G48" s="58"/>
      <c r="H48" s="56"/>
    </row>
    <row r="49" spans="1:8" ht="12.75" thickBot="1" x14ac:dyDescent="0.25">
      <c r="A49" s="103"/>
      <c r="B49" s="65"/>
      <c r="C49" s="368" t="s">
        <v>99</v>
      </c>
      <c r="D49" s="41"/>
      <c r="E49" s="368" t="s">
        <v>99</v>
      </c>
      <c r="F49" s="107"/>
      <c r="G49" s="107"/>
      <c r="H49" s="69"/>
    </row>
    <row r="50" spans="1:8" x14ac:dyDescent="0.2">
      <c r="A50" s="42" t="s">
        <v>17</v>
      </c>
      <c r="B50" s="58"/>
      <c r="E50" s="58"/>
      <c r="F50" s="175"/>
      <c r="G50" s="176"/>
      <c r="H50" s="1" t="s">
        <v>281</v>
      </c>
    </row>
    <row r="51" spans="1:8" x14ac:dyDescent="0.2">
      <c r="A51" s="2" t="s">
        <v>22</v>
      </c>
      <c r="G51" s="45" t="s">
        <v>13</v>
      </c>
    </row>
    <row r="52" spans="1:8" x14ac:dyDescent="0.2">
      <c r="A52" s="2" t="s">
        <v>100</v>
      </c>
      <c r="G52" s="2" t="s">
        <v>23</v>
      </c>
    </row>
    <row r="54" spans="1:8" x14ac:dyDescent="0.2">
      <c r="A54" s="213" t="s">
        <v>115</v>
      </c>
      <c r="H54" s="177"/>
    </row>
    <row r="55" spans="1:8" ht="12.75" thickBot="1" x14ac:dyDescent="0.25">
      <c r="A55" s="2" t="s">
        <v>86</v>
      </c>
    </row>
    <row r="56" spans="1:8" ht="15" x14ac:dyDescent="0.25">
      <c r="A56" s="86" t="s">
        <v>14</v>
      </c>
      <c r="B56" s="92"/>
      <c r="C56" s="203" t="s">
        <v>1</v>
      </c>
      <c r="D56" s="203" t="s">
        <v>2</v>
      </c>
      <c r="E56" s="203" t="s">
        <v>3</v>
      </c>
      <c r="F56" s="203" t="s">
        <v>4</v>
      </c>
      <c r="G56" s="203" t="s">
        <v>5</v>
      </c>
    </row>
    <row r="57" spans="1:8" ht="15" x14ac:dyDescent="0.25">
      <c r="A57" s="86"/>
      <c r="B57" s="201" t="s">
        <v>65</v>
      </c>
      <c r="C57" s="66" t="s">
        <v>101</v>
      </c>
      <c r="D57" s="202"/>
      <c r="E57" s="202"/>
      <c r="F57" s="202"/>
      <c r="G57" s="202"/>
    </row>
    <row r="58" spans="1:8" ht="15" x14ac:dyDescent="0.25">
      <c r="A58" s="58"/>
      <c r="B58" s="204" t="s">
        <v>15</v>
      </c>
      <c r="C58" s="74" t="s">
        <v>33</v>
      </c>
      <c r="D58" s="74"/>
      <c r="E58" s="74" t="s">
        <v>31</v>
      </c>
      <c r="F58" s="74" t="s">
        <v>30</v>
      </c>
      <c r="G58" s="74" t="s">
        <v>32</v>
      </c>
    </row>
    <row r="59" spans="1:8" ht="15" x14ac:dyDescent="0.25">
      <c r="A59" s="92"/>
      <c r="B59" s="92"/>
      <c r="C59" s="93" t="s">
        <v>155</v>
      </c>
      <c r="D59" s="93"/>
      <c r="E59" s="93"/>
      <c r="F59" s="93" t="s">
        <v>91</v>
      </c>
      <c r="G59" s="93" t="s">
        <v>92</v>
      </c>
    </row>
  </sheetData>
  <mergeCells count="1">
    <mergeCell ref="B1:H1"/>
  </mergeCells>
  <pageMargins left="0.3" right="0.25" top="0.6" bottom="0.25" header="0.3" footer="0.3"/>
  <pageSetup scale="71" orientation="landscape" r:id="rId1"/>
  <headerFooter>
    <oddHeader>&amp;C&amp;"Times New Roman,Bold"Ophthalmology Resident Call/Rounds Presentation/Vacation Schedule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60"/>
  <sheetViews>
    <sheetView tabSelected="1" zoomScale="65" zoomScaleNormal="65" zoomScalePageLayoutView="150" workbookViewId="0"/>
  </sheetViews>
  <sheetFormatPr defaultColWidth="8.7109375" defaultRowHeight="12" x14ac:dyDescent="0.2"/>
  <cols>
    <col min="1" max="8" width="18.7109375" style="2" customWidth="1"/>
    <col min="9" max="16384" width="8.7109375" style="2"/>
  </cols>
  <sheetData>
    <row r="1" spans="1:14" ht="16.5" thickBot="1" x14ac:dyDescent="0.3">
      <c r="B1" s="422" t="s">
        <v>59</v>
      </c>
      <c r="C1" s="423"/>
      <c r="D1" s="423"/>
      <c r="E1" s="423"/>
      <c r="F1" s="423"/>
      <c r="G1" s="423"/>
      <c r="H1" s="423"/>
      <c r="J1" s="365"/>
      <c r="K1" s="365"/>
      <c r="L1" s="365"/>
      <c r="M1" s="365"/>
      <c r="N1" s="365"/>
    </row>
    <row r="2" spans="1:14" ht="12.75" thickBot="1" x14ac:dyDescent="0.25">
      <c r="A2" s="50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16</v>
      </c>
      <c r="H2" s="51" t="s">
        <v>6</v>
      </c>
    </row>
    <row r="3" spans="1:14" ht="13.15" customHeight="1" x14ac:dyDescent="0.2">
      <c r="A3" s="52"/>
      <c r="B3" s="53"/>
      <c r="C3" s="36"/>
      <c r="D3" s="36"/>
      <c r="E3" s="54"/>
      <c r="F3" s="26">
        <v>1</v>
      </c>
      <c r="G3" s="26">
        <v>2</v>
      </c>
      <c r="H3" s="26">
        <v>3</v>
      </c>
    </row>
    <row r="4" spans="1:14" s="58" customFormat="1" ht="13.15" customHeight="1" x14ac:dyDescent="0.2">
      <c r="A4" s="55" t="s">
        <v>7</v>
      </c>
      <c r="B4" s="12"/>
      <c r="E4" s="56"/>
      <c r="F4" s="57" t="s">
        <v>32</v>
      </c>
      <c r="G4" s="57" t="s">
        <v>94</v>
      </c>
      <c r="H4" s="57" t="s">
        <v>91</v>
      </c>
    </row>
    <row r="5" spans="1:14" ht="13.15" customHeight="1" x14ac:dyDescent="0.2">
      <c r="A5" s="60" t="s">
        <v>8</v>
      </c>
      <c r="B5" s="12"/>
      <c r="C5" s="58"/>
      <c r="D5" s="58"/>
      <c r="E5" s="56"/>
      <c r="F5" s="63"/>
      <c r="G5" s="63"/>
      <c r="H5" s="63"/>
    </row>
    <row r="6" spans="1:14" ht="13.15" customHeight="1" x14ac:dyDescent="0.2">
      <c r="A6" s="61" t="s">
        <v>9</v>
      </c>
      <c r="B6" s="12"/>
      <c r="C6" s="58"/>
      <c r="D6" s="58"/>
      <c r="E6" s="56"/>
      <c r="F6" s="62" t="s">
        <v>28</v>
      </c>
      <c r="G6" s="62" t="s">
        <v>33</v>
      </c>
      <c r="H6" s="62" t="s">
        <v>33</v>
      </c>
    </row>
    <row r="7" spans="1:14" ht="13.15" customHeight="1" x14ac:dyDescent="0.2">
      <c r="A7" s="61" t="s">
        <v>10</v>
      </c>
      <c r="B7" s="12"/>
      <c r="C7" s="58"/>
      <c r="D7" s="58"/>
      <c r="E7" s="56"/>
      <c r="F7" s="63"/>
      <c r="G7" s="63"/>
      <c r="H7" s="63"/>
    </row>
    <row r="8" spans="1:14" ht="13.15" customHeight="1" x14ac:dyDescent="0.2">
      <c r="A8" s="52" t="s">
        <v>11</v>
      </c>
      <c r="B8" s="12"/>
      <c r="C8" s="58"/>
      <c r="D8" s="58"/>
      <c r="E8" s="56"/>
      <c r="F8" s="364" t="s">
        <v>118</v>
      </c>
      <c r="G8" s="364" t="s">
        <v>118</v>
      </c>
      <c r="H8" s="65"/>
    </row>
    <row r="9" spans="1:14" ht="13.15" customHeight="1" x14ac:dyDescent="0.2">
      <c r="A9" s="52"/>
      <c r="B9" s="12"/>
      <c r="C9" s="58"/>
      <c r="D9" s="58"/>
      <c r="E9" s="56"/>
      <c r="F9" s="364" t="s">
        <v>31</v>
      </c>
      <c r="G9" s="410" t="s">
        <v>155</v>
      </c>
      <c r="H9" s="65"/>
    </row>
    <row r="10" spans="1:14" ht="13.15" customHeight="1" thickBot="1" x14ac:dyDescent="0.25">
      <c r="A10" s="52"/>
      <c r="B10" s="12"/>
      <c r="C10" s="58"/>
      <c r="D10" s="58"/>
      <c r="E10" s="56"/>
      <c r="F10" s="66" t="s">
        <v>155</v>
      </c>
      <c r="G10" s="410" t="s">
        <v>99</v>
      </c>
      <c r="H10" s="389"/>
    </row>
    <row r="11" spans="1:14" ht="13.15" customHeight="1" thickBot="1" x14ac:dyDescent="0.25">
      <c r="A11" s="390"/>
      <c r="B11" s="68"/>
      <c r="C11" s="107"/>
      <c r="D11" s="107"/>
      <c r="E11" s="69"/>
      <c r="F11" s="391" t="s">
        <v>99</v>
      </c>
      <c r="G11" s="391"/>
      <c r="H11" s="389"/>
    </row>
    <row r="12" spans="1:14" ht="13.15" customHeight="1" x14ac:dyDescent="0.2">
      <c r="A12" s="52"/>
      <c r="B12" s="26" t="s">
        <v>71</v>
      </c>
      <c r="C12" s="26" t="s">
        <v>72</v>
      </c>
      <c r="D12" s="26" t="s">
        <v>73</v>
      </c>
      <c r="E12" s="26" t="s">
        <v>74</v>
      </c>
      <c r="F12" s="26" t="s">
        <v>75</v>
      </c>
      <c r="G12" s="26">
        <v>9</v>
      </c>
      <c r="H12" s="26">
        <v>10</v>
      </c>
      <c r="J12" s="2" t="s">
        <v>227</v>
      </c>
    </row>
    <row r="13" spans="1:14" s="44" customFormat="1" ht="13.15" customHeight="1" x14ac:dyDescent="0.2">
      <c r="A13" s="55" t="s">
        <v>7</v>
      </c>
      <c r="B13" s="57" t="s">
        <v>91</v>
      </c>
      <c r="C13" s="57" t="s">
        <v>94</v>
      </c>
      <c r="D13" s="57" t="s">
        <v>155</v>
      </c>
      <c r="E13" s="57" t="s">
        <v>92</v>
      </c>
      <c r="F13" s="57" t="s">
        <v>155</v>
      </c>
      <c r="G13" s="57" t="s">
        <v>92</v>
      </c>
      <c r="H13" s="57" t="s">
        <v>30</v>
      </c>
    </row>
    <row r="14" spans="1:14" ht="13.15" customHeight="1" x14ac:dyDescent="0.2">
      <c r="A14" s="60" t="s">
        <v>8</v>
      </c>
      <c r="B14" s="62" t="s">
        <v>155</v>
      </c>
      <c r="C14" s="63"/>
      <c r="D14" s="63"/>
      <c r="E14" s="63"/>
      <c r="F14" s="63"/>
      <c r="G14" s="63"/>
      <c r="H14" s="63"/>
    </row>
    <row r="15" spans="1:14" ht="13.15" customHeight="1" x14ac:dyDescent="0.2">
      <c r="A15" s="61" t="s">
        <v>9</v>
      </c>
      <c r="B15" s="62" t="s">
        <v>274</v>
      </c>
      <c r="C15" s="71" t="s">
        <v>118</v>
      </c>
      <c r="D15" s="71" t="s">
        <v>28</v>
      </c>
      <c r="E15" s="71" t="s">
        <v>27</v>
      </c>
      <c r="F15" s="71" t="s">
        <v>118</v>
      </c>
      <c r="G15" s="62" t="s">
        <v>118</v>
      </c>
      <c r="H15" s="62" t="s">
        <v>118</v>
      </c>
    </row>
    <row r="16" spans="1:14" ht="13.15" customHeight="1" x14ac:dyDescent="0.2">
      <c r="A16" s="61" t="s">
        <v>10</v>
      </c>
      <c r="B16" s="63"/>
      <c r="C16" s="63"/>
      <c r="D16" s="63"/>
      <c r="E16" s="403" t="s">
        <v>144</v>
      </c>
      <c r="F16" s="63"/>
      <c r="G16" s="63"/>
      <c r="H16" s="63"/>
    </row>
    <row r="17" spans="1:15" ht="13.15" customHeight="1" x14ac:dyDescent="0.2">
      <c r="A17" s="72" t="s">
        <v>11</v>
      </c>
      <c r="B17" s="73"/>
      <c r="C17" s="408" t="s">
        <v>216</v>
      </c>
      <c r="D17" s="408" t="s">
        <v>216</v>
      </c>
      <c r="E17" s="408" t="s">
        <v>217</v>
      </c>
      <c r="F17" s="409" t="s">
        <v>217</v>
      </c>
      <c r="G17" s="409" t="s">
        <v>217</v>
      </c>
      <c r="H17" s="75"/>
    </row>
    <row r="18" spans="1:15" ht="13.15" customHeight="1" thickBot="1" x14ac:dyDescent="0.25">
      <c r="A18" s="52"/>
      <c r="B18" s="65"/>
      <c r="C18" s="410" t="s">
        <v>225</v>
      </c>
      <c r="D18" s="410" t="s">
        <v>225</v>
      </c>
      <c r="E18" s="412" t="s">
        <v>225</v>
      </c>
      <c r="F18" s="410" t="s">
        <v>257</v>
      </c>
      <c r="G18" s="410" t="s">
        <v>257</v>
      </c>
      <c r="H18" s="389"/>
    </row>
    <row r="19" spans="1:15" ht="13.15" customHeight="1" thickBot="1" x14ac:dyDescent="0.25">
      <c r="A19" s="52"/>
      <c r="B19" s="65"/>
      <c r="C19" s="410" t="s">
        <v>218</v>
      </c>
      <c r="D19" s="410" t="s">
        <v>218</v>
      </c>
      <c r="E19" s="370" t="s">
        <v>218</v>
      </c>
      <c r="F19" s="410" t="s">
        <v>265</v>
      </c>
      <c r="G19" s="410" t="s">
        <v>265</v>
      </c>
      <c r="H19" s="76"/>
    </row>
    <row r="20" spans="1:15" ht="13.15" customHeight="1" thickBot="1" x14ac:dyDescent="0.25">
      <c r="A20" s="52"/>
      <c r="B20" s="65"/>
      <c r="C20" s="410"/>
      <c r="D20" s="410"/>
      <c r="E20" s="370" t="s">
        <v>280</v>
      </c>
      <c r="F20" s="410" t="s">
        <v>90</v>
      </c>
      <c r="G20" s="410" t="s">
        <v>90</v>
      </c>
      <c r="H20" s="76"/>
    </row>
    <row r="21" spans="1:15" ht="13.15" customHeight="1" thickBot="1" x14ac:dyDescent="0.25">
      <c r="A21" s="52"/>
      <c r="B21" s="65"/>
      <c r="C21" s="410"/>
      <c r="D21" s="410"/>
      <c r="E21" s="370" t="s">
        <v>257</v>
      </c>
      <c r="F21" s="410"/>
      <c r="G21" s="410"/>
      <c r="H21" s="76"/>
    </row>
    <row r="22" spans="1:15" ht="13.15" customHeight="1" thickBot="1" x14ac:dyDescent="0.25">
      <c r="A22" s="390"/>
      <c r="B22" s="389"/>
      <c r="C22" s="411"/>
      <c r="D22" s="411"/>
      <c r="E22" s="411" t="s">
        <v>265</v>
      </c>
      <c r="F22" s="411"/>
      <c r="G22" s="411"/>
      <c r="H22" s="76"/>
    </row>
    <row r="23" spans="1:15" ht="13.15" customHeight="1" x14ac:dyDescent="0.2">
      <c r="A23" s="52"/>
      <c r="B23" s="26">
        <v>11</v>
      </c>
      <c r="C23" s="26">
        <v>12</v>
      </c>
      <c r="D23" s="26">
        <v>13</v>
      </c>
      <c r="E23" s="26">
        <v>14</v>
      </c>
      <c r="F23" s="26">
        <v>15</v>
      </c>
      <c r="G23" s="26" t="s">
        <v>284</v>
      </c>
      <c r="H23" s="77">
        <v>17</v>
      </c>
      <c r="J23" s="237" t="s">
        <v>209</v>
      </c>
      <c r="K23" s="45"/>
      <c r="L23" s="45"/>
      <c r="M23" s="45"/>
      <c r="N23" s="45"/>
    </row>
    <row r="24" spans="1:15" s="44" customFormat="1" ht="12.75" customHeight="1" x14ac:dyDescent="0.2">
      <c r="A24" s="55" t="s">
        <v>7</v>
      </c>
      <c r="B24" s="57" t="s">
        <v>30</v>
      </c>
      <c r="C24" s="58" t="s">
        <v>92</v>
      </c>
      <c r="D24" s="57" t="s">
        <v>94</v>
      </c>
      <c r="E24" s="57" t="s">
        <v>33</v>
      </c>
      <c r="F24" s="57" t="s">
        <v>30</v>
      </c>
      <c r="G24" s="57" t="s">
        <v>94</v>
      </c>
      <c r="H24" s="57" t="s">
        <v>31</v>
      </c>
      <c r="J24" s="44" t="s">
        <v>208</v>
      </c>
    </row>
    <row r="25" spans="1:15" ht="13.15" customHeight="1" x14ac:dyDescent="0.2">
      <c r="A25" s="60" t="s">
        <v>8</v>
      </c>
      <c r="B25" s="402" t="s">
        <v>32</v>
      </c>
      <c r="C25" s="63"/>
      <c r="D25" s="63"/>
      <c r="E25" s="63"/>
      <c r="F25" s="63"/>
      <c r="G25" s="63"/>
      <c r="H25" s="63"/>
    </row>
    <row r="26" spans="1:15" ht="13.15" customHeight="1" x14ac:dyDescent="0.2">
      <c r="A26" s="61" t="s">
        <v>9</v>
      </c>
      <c r="B26" s="62" t="s">
        <v>118</v>
      </c>
      <c r="C26" s="57" t="s">
        <v>28</v>
      </c>
      <c r="D26" s="57" t="s">
        <v>27</v>
      </c>
      <c r="E26" s="57" t="s">
        <v>28</v>
      </c>
      <c r="F26" s="57" t="s">
        <v>118</v>
      </c>
      <c r="G26" s="57" t="s">
        <v>27</v>
      </c>
      <c r="H26" s="57" t="s">
        <v>27</v>
      </c>
    </row>
    <row r="27" spans="1:15" ht="13.15" customHeight="1" x14ac:dyDescent="0.2">
      <c r="A27" s="61" t="s">
        <v>10</v>
      </c>
      <c r="B27" s="63"/>
      <c r="C27" s="63"/>
      <c r="D27" s="63"/>
      <c r="E27" s="78" t="s">
        <v>31</v>
      </c>
      <c r="F27" s="63"/>
      <c r="G27" s="63"/>
      <c r="H27" s="63"/>
    </row>
    <row r="28" spans="1:15" ht="13.15" customHeight="1" thickBot="1" x14ac:dyDescent="0.25">
      <c r="A28" s="72" t="s">
        <v>11</v>
      </c>
      <c r="B28" s="79"/>
      <c r="C28" s="178" t="s">
        <v>277</v>
      </c>
      <c r="D28" s="80"/>
      <c r="E28" s="80"/>
      <c r="F28" s="80"/>
      <c r="G28" s="352"/>
      <c r="H28" s="81"/>
    </row>
    <row r="29" spans="1:15" ht="13.15" customHeight="1" thickBot="1" x14ac:dyDescent="0.25">
      <c r="A29" s="52"/>
      <c r="B29" s="82"/>
      <c r="C29" s="83"/>
      <c r="D29" s="83"/>
      <c r="E29" s="83"/>
      <c r="F29" s="83"/>
      <c r="G29" s="353"/>
      <c r="H29" s="84"/>
    </row>
    <row r="30" spans="1:15" s="44" customFormat="1" ht="13.15" customHeight="1" thickBot="1" x14ac:dyDescent="0.3">
      <c r="A30" s="390"/>
      <c r="B30" s="393"/>
      <c r="C30" s="394"/>
      <c r="D30" s="394"/>
      <c r="E30" s="394"/>
      <c r="F30" s="394"/>
      <c r="G30" s="395"/>
      <c r="H30" s="84"/>
    </row>
    <row r="31" spans="1:15" s="44" customFormat="1" ht="13.15" customHeight="1" x14ac:dyDescent="0.2">
      <c r="A31" s="52"/>
      <c r="B31" s="26">
        <v>18</v>
      </c>
      <c r="C31" s="26">
        <v>19</v>
      </c>
      <c r="D31" s="26">
        <v>20</v>
      </c>
      <c r="E31" s="26">
        <v>21</v>
      </c>
      <c r="F31" s="26">
        <v>22</v>
      </c>
      <c r="G31" s="26">
        <v>23</v>
      </c>
      <c r="H31" s="77">
        <v>24</v>
      </c>
      <c r="J31" s="237" t="s">
        <v>249</v>
      </c>
      <c r="K31" s="45"/>
      <c r="L31" s="45"/>
      <c r="M31" s="45"/>
      <c r="N31" s="396"/>
      <c r="O31" s="396"/>
    </row>
    <row r="32" spans="1:15" s="44" customFormat="1" ht="13.15" customHeight="1" x14ac:dyDescent="0.2">
      <c r="A32" s="55" t="s">
        <v>7</v>
      </c>
      <c r="B32" s="57" t="s">
        <v>31</v>
      </c>
      <c r="C32" s="58" t="s">
        <v>92</v>
      </c>
      <c r="D32" s="57" t="s">
        <v>31</v>
      </c>
      <c r="E32" s="44" t="s">
        <v>94</v>
      </c>
      <c r="F32" s="402" t="s">
        <v>31</v>
      </c>
      <c r="G32" s="402" t="s">
        <v>92</v>
      </c>
      <c r="H32" s="57" t="s">
        <v>155</v>
      </c>
      <c r="J32" s="2" t="s">
        <v>206</v>
      </c>
      <c r="K32" s="2"/>
      <c r="L32" s="2"/>
      <c r="M32" s="2"/>
    </row>
    <row r="33" spans="1:23" ht="13.15" customHeight="1" x14ac:dyDescent="0.2">
      <c r="A33" s="60" t="s">
        <v>8</v>
      </c>
      <c r="B33" s="78" t="s">
        <v>94</v>
      </c>
      <c r="C33" s="63"/>
      <c r="D33" s="63"/>
      <c r="E33" s="63"/>
      <c r="F33" s="63"/>
      <c r="G33" s="63"/>
      <c r="H33" s="63"/>
      <c r="J33" s="2" t="s">
        <v>205</v>
      </c>
    </row>
    <row r="34" spans="1:23" ht="13.15" customHeight="1" x14ac:dyDescent="0.2">
      <c r="A34" s="61" t="s">
        <v>9</v>
      </c>
      <c r="B34" s="57" t="s">
        <v>27</v>
      </c>
      <c r="C34" s="57" t="s">
        <v>28</v>
      </c>
      <c r="D34" s="57" t="s">
        <v>27</v>
      </c>
      <c r="E34" s="57" t="s">
        <v>118</v>
      </c>
      <c r="F34" s="57" t="s">
        <v>27</v>
      </c>
      <c r="G34" s="57" t="s">
        <v>28</v>
      </c>
      <c r="H34" s="57" t="s">
        <v>28</v>
      </c>
    </row>
    <row r="35" spans="1:23" ht="13.15" customHeight="1" x14ac:dyDescent="0.2">
      <c r="A35" s="61" t="s">
        <v>10</v>
      </c>
      <c r="B35" s="63"/>
      <c r="C35" s="63"/>
      <c r="D35" s="63"/>
      <c r="E35" s="78" t="s">
        <v>31</v>
      </c>
      <c r="F35" s="85"/>
      <c r="G35" s="63"/>
      <c r="H35" s="63"/>
    </row>
    <row r="36" spans="1:23" ht="13.15" customHeight="1" x14ac:dyDescent="0.2">
      <c r="A36" s="179" t="s">
        <v>11</v>
      </c>
      <c r="B36" s="65"/>
      <c r="C36" s="83" t="s">
        <v>30</v>
      </c>
      <c r="D36" s="83" t="s">
        <v>30</v>
      </c>
      <c r="E36" s="83" t="s">
        <v>30</v>
      </c>
      <c r="F36" s="83" t="s">
        <v>30</v>
      </c>
      <c r="G36" s="364" t="s">
        <v>30</v>
      </c>
      <c r="H36" s="359"/>
    </row>
    <row r="37" spans="1:23" ht="13.15" customHeight="1" x14ac:dyDescent="0.2">
      <c r="A37" s="179"/>
      <c r="B37" s="65"/>
      <c r="C37" s="361" t="s">
        <v>32</v>
      </c>
      <c r="D37" s="14" t="s">
        <v>32</v>
      </c>
      <c r="E37" s="14" t="s">
        <v>32</v>
      </c>
      <c r="F37" s="14" t="s">
        <v>32</v>
      </c>
      <c r="G37" s="410" t="s">
        <v>32</v>
      </c>
      <c r="H37" s="359"/>
    </row>
    <row r="38" spans="1:23" ht="13.15" customHeight="1" thickBot="1" x14ac:dyDescent="0.25">
      <c r="A38" s="179"/>
      <c r="B38" s="206"/>
      <c r="C38" s="361" t="s">
        <v>33</v>
      </c>
      <c r="D38" s="14" t="s">
        <v>33</v>
      </c>
      <c r="E38" s="14" t="s">
        <v>33</v>
      </c>
      <c r="F38" s="14" t="s">
        <v>33</v>
      </c>
      <c r="G38" s="420" t="s">
        <v>33</v>
      </c>
      <c r="H38" s="207"/>
    </row>
    <row r="39" spans="1:23" ht="13.15" customHeight="1" thickBot="1" x14ac:dyDescent="0.25">
      <c r="A39" s="179"/>
      <c r="B39" s="180"/>
      <c r="C39" s="14" t="s">
        <v>97</v>
      </c>
      <c r="D39" s="14" t="s">
        <v>97</v>
      </c>
      <c r="E39" s="14" t="s">
        <v>97</v>
      </c>
      <c r="F39" s="14" t="s">
        <v>97</v>
      </c>
      <c r="G39" s="14" t="s">
        <v>94</v>
      </c>
      <c r="H39" s="181"/>
    </row>
    <row r="40" spans="1:23" ht="13.15" customHeight="1" thickBot="1" x14ac:dyDescent="0.25">
      <c r="A40" s="182"/>
      <c r="B40" s="111"/>
      <c r="C40" s="368"/>
      <c r="D40" s="368"/>
      <c r="E40" s="368"/>
      <c r="F40" s="368"/>
      <c r="G40" s="368" t="s">
        <v>97</v>
      </c>
      <c r="H40" s="183"/>
    </row>
    <row r="41" spans="1:23" ht="13.15" customHeight="1" x14ac:dyDescent="0.2">
      <c r="A41" s="52"/>
      <c r="B41" s="26">
        <v>25</v>
      </c>
      <c r="C41" s="26" t="s">
        <v>82</v>
      </c>
      <c r="D41" s="26">
        <v>27</v>
      </c>
      <c r="E41" s="26">
        <v>28</v>
      </c>
      <c r="F41" s="26">
        <v>29</v>
      </c>
      <c r="G41" s="26">
        <v>30</v>
      </c>
      <c r="H41" s="77">
        <v>31</v>
      </c>
    </row>
    <row r="42" spans="1:23" ht="13.15" customHeight="1" x14ac:dyDescent="0.2">
      <c r="A42" s="55" t="s">
        <v>7</v>
      </c>
      <c r="B42" s="57" t="s">
        <v>155</v>
      </c>
      <c r="C42" s="376" t="s">
        <v>91</v>
      </c>
      <c r="D42" s="184" t="s">
        <v>33</v>
      </c>
      <c r="E42" s="184" t="s">
        <v>30</v>
      </c>
      <c r="F42" s="57" t="s">
        <v>155</v>
      </c>
      <c r="G42" s="57" t="s">
        <v>33</v>
      </c>
      <c r="H42" s="242" t="s">
        <v>32</v>
      </c>
    </row>
    <row r="43" spans="1:23" ht="13.15" customHeight="1" x14ac:dyDescent="0.2">
      <c r="A43" s="60" t="s">
        <v>8</v>
      </c>
      <c r="B43" s="401" t="s">
        <v>91</v>
      </c>
      <c r="C43" s="63"/>
      <c r="D43" s="63"/>
      <c r="E43" s="63"/>
      <c r="F43" s="63"/>
      <c r="G43" s="63"/>
      <c r="H43" s="63"/>
    </row>
    <row r="44" spans="1:23" ht="13.15" customHeight="1" x14ac:dyDescent="0.2">
      <c r="A44" s="61" t="s">
        <v>9</v>
      </c>
      <c r="B44" s="401" t="s">
        <v>28</v>
      </c>
      <c r="C44" s="13" t="s">
        <v>28</v>
      </c>
      <c r="D44" s="2" t="s">
        <v>118</v>
      </c>
      <c r="E44" s="62" t="s">
        <v>27</v>
      </c>
      <c r="F44" s="83" t="s">
        <v>118</v>
      </c>
      <c r="G44" s="57" t="s">
        <v>28</v>
      </c>
      <c r="H44" s="57" t="s">
        <v>28</v>
      </c>
    </row>
    <row r="45" spans="1:23" ht="13.15" customHeight="1" x14ac:dyDescent="0.2">
      <c r="A45" s="61" t="s">
        <v>10</v>
      </c>
      <c r="B45" s="63"/>
      <c r="C45" s="63"/>
      <c r="D45" s="63"/>
      <c r="E45" s="185" t="s">
        <v>155</v>
      </c>
      <c r="F45" s="85"/>
      <c r="G45" s="63"/>
      <c r="H45" s="63"/>
    </row>
    <row r="46" spans="1:23" ht="13.15" customHeight="1" x14ac:dyDescent="0.2">
      <c r="A46" s="16" t="s">
        <v>88</v>
      </c>
      <c r="B46" s="30"/>
      <c r="C46" s="20"/>
      <c r="D46" s="20"/>
      <c r="E46" s="19" t="s">
        <v>33</v>
      </c>
      <c r="F46" s="20"/>
      <c r="G46" s="20"/>
      <c r="H46" s="20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  <c r="T46" s="4"/>
      <c r="U46" s="4"/>
      <c r="V46" s="4"/>
      <c r="W46" s="4"/>
    </row>
    <row r="47" spans="1:23" s="44" customFormat="1" ht="13.15" customHeight="1" thickBot="1" x14ac:dyDescent="0.25">
      <c r="A47" s="52" t="s">
        <v>11</v>
      </c>
      <c r="B47" s="65"/>
      <c r="C47" s="174"/>
      <c r="D47" s="101" t="s">
        <v>31</v>
      </c>
      <c r="E47" s="101" t="s">
        <v>31</v>
      </c>
      <c r="F47" s="101" t="s">
        <v>31</v>
      </c>
      <c r="G47" s="101" t="s">
        <v>31</v>
      </c>
      <c r="H47" s="207"/>
    </row>
    <row r="48" spans="1:23" s="44" customFormat="1" ht="13.15" customHeight="1" thickBot="1" x14ac:dyDescent="0.25">
      <c r="A48" s="52"/>
      <c r="B48" s="65"/>
      <c r="C48" s="174"/>
      <c r="D48" s="101" t="s">
        <v>92</v>
      </c>
      <c r="E48" s="101" t="s">
        <v>92</v>
      </c>
      <c r="F48" s="363" t="s">
        <v>92</v>
      </c>
      <c r="G48" s="101" t="s">
        <v>92</v>
      </c>
      <c r="H48" s="181"/>
    </row>
    <row r="49" spans="1:8" s="44" customFormat="1" ht="13.15" customHeight="1" thickBot="1" x14ac:dyDescent="0.25">
      <c r="A49" s="52"/>
      <c r="B49" s="389"/>
      <c r="C49" s="392"/>
      <c r="D49" s="387" t="s">
        <v>94</v>
      </c>
      <c r="E49" s="397" t="s">
        <v>94</v>
      </c>
      <c r="F49" s="387" t="s">
        <v>94</v>
      </c>
      <c r="G49" s="387" t="s">
        <v>94</v>
      </c>
      <c r="H49" s="183"/>
    </row>
    <row r="50" spans="1:8" s="44" customFormat="1" ht="13.15" customHeight="1" x14ac:dyDescent="0.2">
      <c r="A50" s="186" t="s">
        <v>17</v>
      </c>
      <c r="B50" s="2"/>
      <c r="C50" s="2"/>
      <c r="D50" s="2"/>
      <c r="E50" s="2"/>
      <c r="F50" s="2"/>
      <c r="G50" s="2"/>
      <c r="H50" s="187" t="s">
        <v>283</v>
      </c>
    </row>
    <row r="51" spans="1:8" x14ac:dyDescent="0.2">
      <c r="A51" s="58" t="s">
        <v>22</v>
      </c>
      <c r="G51" s="45" t="s">
        <v>13</v>
      </c>
    </row>
    <row r="52" spans="1:8" x14ac:dyDescent="0.2">
      <c r="A52" s="58"/>
    </row>
    <row r="53" spans="1:8" x14ac:dyDescent="0.2">
      <c r="A53" s="213" t="s">
        <v>115</v>
      </c>
    </row>
    <row r="54" spans="1:8" ht="12.75" thickBot="1" x14ac:dyDescent="0.25">
      <c r="A54" s="58" t="s">
        <v>87</v>
      </c>
    </row>
    <row r="55" spans="1:8" ht="15" x14ac:dyDescent="0.25">
      <c r="A55" s="86" t="s">
        <v>14</v>
      </c>
      <c r="B55" s="92"/>
      <c r="C55" s="203" t="s">
        <v>1</v>
      </c>
      <c r="D55" s="203" t="s">
        <v>2</v>
      </c>
      <c r="E55" s="203" t="s">
        <v>3</v>
      </c>
      <c r="F55" s="203" t="s">
        <v>4</v>
      </c>
      <c r="G55" s="203" t="s">
        <v>5</v>
      </c>
    </row>
    <row r="56" spans="1:8" ht="15" x14ac:dyDescent="0.25">
      <c r="A56" s="86"/>
      <c r="B56" s="201" t="s">
        <v>65</v>
      </c>
      <c r="C56" s="66" t="s">
        <v>102</v>
      </c>
      <c r="D56" s="202"/>
      <c r="E56" s="202"/>
      <c r="F56" s="202"/>
      <c r="G56" s="202"/>
    </row>
    <row r="57" spans="1:8" ht="15" x14ac:dyDescent="0.25">
      <c r="A57" s="58"/>
      <c r="B57" s="204" t="s">
        <v>15</v>
      </c>
      <c r="C57" s="74" t="s">
        <v>32</v>
      </c>
      <c r="D57" s="74"/>
      <c r="E57" s="74" t="s">
        <v>94</v>
      </c>
      <c r="F57" s="74" t="s">
        <v>31</v>
      </c>
      <c r="G57" s="74" t="s">
        <v>30</v>
      </c>
    </row>
    <row r="58" spans="1:8" ht="15" x14ac:dyDescent="0.25">
      <c r="A58" s="92"/>
      <c r="B58" s="92"/>
      <c r="C58" s="93" t="s">
        <v>33</v>
      </c>
      <c r="D58" s="93"/>
      <c r="E58" s="93"/>
      <c r="F58" s="93" t="s">
        <v>92</v>
      </c>
      <c r="G58" s="93" t="s">
        <v>155</v>
      </c>
    </row>
    <row r="60" spans="1:8" x14ac:dyDescent="0.2">
      <c r="A60" s="2" t="s">
        <v>58</v>
      </c>
    </row>
  </sheetData>
  <mergeCells count="1">
    <mergeCell ref="B1:H1"/>
  </mergeCells>
  <pageMargins left="0.3" right="0.25" top="0.6" bottom="0.25" header="0.3" footer="0.3"/>
  <pageSetup scale="74" orientation="landscape" r:id="rId1"/>
  <headerFooter>
    <oddHeader>&amp;C&amp;"Times New Roman,Bold"Ophthalmology Resident Call/Rounds Presentation/Vacation Schedule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G48"/>
  <sheetViews>
    <sheetView zoomScale="76" zoomScaleNormal="76" workbookViewId="0"/>
  </sheetViews>
  <sheetFormatPr defaultColWidth="8.7109375" defaultRowHeight="12" x14ac:dyDescent="0.2"/>
  <cols>
    <col min="1" max="8" width="18.7109375" style="2" customWidth="1"/>
    <col min="9" max="16384" width="8.7109375" style="2"/>
  </cols>
  <sheetData>
    <row r="1" spans="1:11" ht="16.5" thickBot="1" x14ac:dyDescent="0.3">
      <c r="B1" s="422" t="s">
        <v>60</v>
      </c>
      <c r="C1" s="423"/>
      <c r="D1" s="423"/>
      <c r="E1" s="423"/>
      <c r="F1" s="423"/>
      <c r="G1" s="423"/>
      <c r="H1" s="423"/>
    </row>
    <row r="2" spans="1:11" ht="12.75" thickBot="1" x14ac:dyDescent="0.25">
      <c r="A2" s="5"/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</row>
    <row r="3" spans="1:11" ht="13.35" customHeight="1" x14ac:dyDescent="0.2">
      <c r="A3" s="24"/>
      <c r="B3" s="9">
        <v>1</v>
      </c>
      <c r="C3" s="26">
        <v>2</v>
      </c>
      <c r="D3" s="9">
        <v>3</v>
      </c>
      <c r="E3" s="9">
        <v>4</v>
      </c>
      <c r="F3" s="26" t="s">
        <v>252</v>
      </c>
      <c r="G3" s="9">
        <v>6</v>
      </c>
      <c r="H3" s="9">
        <v>7</v>
      </c>
    </row>
    <row r="4" spans="1:11" ht="13.35" customHeight="1" x14ac:dyDescent="0.2">
      <c r="A4" s="11" t="s">
        <v>7</v>
      </c>
      <c r="B4" s="375" t="s">
        <v>32</v>
      </c>
      <c r="C4" s="13" t="s">
        <v>31</v>
      </c>
      <c r="D4" s="13" t="s">
        <v>32</v>
      </c>
      <c r="E4" s="13" t="s">
        <v>91</v>
      </c>
      <c r="F4" s="13" t="s">
        <v>94</v>
      </c>
      <c r="G4" s="13" t="s">
        <v>94</v>
      </c>
      <c r="H4" s="13" t="s">
        <v>30</v>
      </c>
    </row>
    <row r="5" spans="1:11" ht="13.35" customHeight="1" x14ac:dyDescent="0.2">
      <c r="A5" s="96" t="s">
        <v>8</v>
      </c>
      <c r="B5" s="375" t="s">
        <v>155</v>
      </c>
      <c r="C5" s="20"/>
      <c r="D5" s="20"/>
      <c r="E5" s="20"/>
      <c r="F5" s="20"/>
      <c r="G5" s="20"/>
      <c r="H5" s="20"/>
    </row>
    <row r="6" spans="1:11" ht="13.35" customHeight="1" x14ac:dyDescent="0.2">
      <c r="A6" s="16" t="s">
        <v>9</v>
      </c>
      <c r="B6" s="19" t="s">
        <v>28</v>
      </c>
      <c r="C6" s="13" t="s">
        <v>118</v>
      </c>
      <c r="D6" s="13" t="s">
        <v>27</v>
      </c>
      <c r="E6" s="13" t="s">
        <v>28</v>
      </c>
      <c r="F6" s="13" t="s">
        <v>33</v>
      </c>
      <c r="G6" s="13" t="s">
        <v>118</v>
      </c>
      <c r="H6" s="13" t="s">
        <v>118</v>
      </c>
    </row>
    <row r="7" spans="1:11" ht="13.35" customHeight="1" x14ac:dyDescent="0.2">
      <c r="A7" s="16" t="s">
        <v>10</v>
      </c>
      <c r="B7" s="20"/>
      <c r="C7" s="20"/>
      <c r="D7" s="20"/>
      <c r="E7" s="403" t="s">
        <v>144</v>
      </c>
      <c r="F7" s="20"/>
      <c r="G7" s="20"/>
      <c r="H7" s="20"/>
    </row>
    <row r="8" spans="1:11" ht="13.35" customHeight="1" thickBot="1" x14ac:dyDescent="0.25">
      <c r="A8" s="21"/>
      <c r="B8" s="17"/>
      <c r="C8" s="32"/>
      <c r="D8" s="32"/>
      <c r="E8" s="32"/>
      <c r="F8" s="421" t="s">
        <v>282</v>
      </c>
      <c r="G8" s="356" t="s">
        <v>91</v>
      </c>
      <c r="H8" s="17"/>
    </row>
    <row r="9" spans="1:11" ht="13.35" customHeight="1" x14ac:dyDescent="0.2">
      <c r="A9" s="24"/>
      <c r="B9" s="9">
        <v>8</v>
      </c>
      <c r="C9" s="9">
        <v>9</v>
      </c>
      <c r="D9" s="9">
        <v>10</v>
      </c>
      <c r="E9" s="9">
        <v>11</v>
      </c>
      <c r="F9" s="9">
        <v>12</v>
      </c>
      <c r="G9" s="26">
        <v>13</v>
      </c>
      <c r="H9" s="9">
        <v>14</v>
      </c>
    </row>
    <row r="10" spans="1:11" ht="13.35" customHeight="1" x14ac:dyDescent="0.2">
      <c r="A10" s="11" t="s">
        <v>7</v>
      </c>
      <c r="B10" s="13" t="s">
        <v>30</v>
      </c>
      <c r="C10" s="13" t="s">
        <v>91</v>
      </c>
      <c r="D10" s="13" t="s">
        <v>30</v>
      </c>
      <c r="E10" s="13" t="s">
        <v>32</v>
      </c>
      <c r="F10" s="13" t="s">
        <v>31</v>
      </c>
      <c r="G10" s="13" t="s">
        <v>155</v>
      </c>
      <c r="H10" s="13" t="s">
        <v>91</v>
      </c>
    </row>
    <row r="11" spans="1:11" ht="13.35" customHeight="1" x14ac:dyDescent="0.2">
      <c r="A11" s="96" t="s">
        <v>8</v>
      </c>
      <c r="B11" s="19" t="s">
        <v>31</v>
      </c>
      <c r="C11" s="20"/>
      <c r="D11" s="20"/>
      <c r="E11" s="20"/>
      <c r="F11" s="20"/>
      <c r="G11" s="20"/>
      <c r="H11" s="20"/>
    </row>
    <row r="12" spans="1:11" ht="13.35" customHeight="1" x14ac:dyDescent="0.2">
      <c r="A12" s="16" t="s">
        <v>9</v>
      </c>
      <c r="B12" s="19" t="s">
        <v>118</v>
      </c>
      <c r="C12" s="14" t="s">
        <v>27</v>
      </c>
      <c r="D12" s="14" t="s">
        <v>28</v>
      </c>
      <c r="E12" s="14" t="s">
        <v>118</v>
      </c>
      <c r="F12" s="14" t="s">
        <v>27</v>
      </c>
      <c r="G12" s="13" t="s">
        <v>28</v>
      </c>
      <c r="H12" s="13" t="s">
        <v>28</v>
      </c>
    </row>
    <row r="13" spans="1:11" ht="13.35" customHeight="1" x14ac:dyDescent="0.2">
      <c r="A13" s="16" t="s">
        <v>10</v>
      </c>
      <c r="B13" s="20"/>
      <c r="C13" s="20"/>
      <c r="D13" s="20"/>
      <c r="E13" s="19" t="s">
        <v>92</v>
      </c>
      <c r="F13" s="20"/>
      <c r="G13" s="20"/>
      <c r="H13" s="20"/>
    </row>
    <row r="14" spans="1:11" ht="13.35" customHeight="1" thickBot="1" x14ac:dyDescent="0.25">
      <c r="A14" s="366" t="s">
        <v>11</v>
      </c>
      <c r="B14" s="373"/>
      <c r="C14" s="413" t="s">
        <v>285</v>
      </c>
      <c r="D14" s="413" t="s">
        <v>28</v>
      </c>
      <c r="E14" s="413" t="s">
        <v>28</v>
      </c>
      <c r="F14" s="413" t="s">
        <v>267</v>
      </c>
      <c r="G14" s="374"/>
      <c r="H14" s="17"/>
    </row>
    <row r="15" spans="1:11" ht="13.35" customHeight="1" x14ac:dyDescent="0.2">
      <c r="A15" s="24"/>
      <c r="B15" s="9">
        <v>15</v>
      </c>
      <c r="C15" s="26">
        <v>16</v>
      </c>
      <c r="D15" s="9">
        <v>17</v>
      </c>
      <c r="E15" s="26">
        <v>18</v>
      </c>
      <c r="F15" s="26" t="s">
        <v>222</v>
      </c>
      <c r="G15" s="26">
        <v>20</v>
      </c>
      <c r="H15" s="9">
        <v>21</v>
      </c>
      <c r="K15" s="376"/>
    </row>
    <row r="16" spans="1:11" ht="13.35" customHeight="1" x14ac:dyDescent="0.2">
      <c r="A16" s="11" t="s">
        <v>7</v>
      </c>
      <c r="B16" s="13" t="s">
        <v>91</v>
      </c>
      <c r="C16" s="13" t="s">
        <v>33</v>
      </c>
      <c r="D16" s="2" t="s">
        <v>155</v>
      </c>
      <c r="E16" s="13" t="s">
        <v>91</v>
      </c>
      <c r="F16" s="13" t="s">
        <v>32</v>
      </c>
      <c r="G16" s="13" t="s">
        <v>31</v>
      </c>
      <c r="H16" s="13" t="s">
        <v>33</v>
      </c>
    </row>
    <row r="17" spans="1:8" ht="13.35" customHeight="1" x14ac:dyDescent="0.2">
      <c r="A17" s="96" t="s">
        <v>8</v>
      </c>
      <c r="B17" s="13" t="s">
        <v>94</v>
      </c>
      <c r="C17" s="20"/>
      <c r="D17" s="20"/>
      <c r="E17" s="20"/>
      <c r="F17" s="20"/>
      <c r="G17" s="20"/>
      <c r="H17" s="20"/>
    </row>
    <row r="18" spans="1:8" ht="13.35" customHeight="1" x14ac:dyDescent="0.2">
      <c r="A18" s="16" t="s">
        <v>9</v>
      </c>
      <c r="B18" s="112" t="s">
        <v>28</v>
      </c>
      <c r="C18" s="14" t="s">
        <v>118</v>
      </c>
      <c r="D18" s="14" t="s">
        <v>27</v>
      </c>
      <c r="E18" s="14" t="s">
        <v>28</v>
      </c>
      <c r="F18" s="14" t="s">
        <v>27</v>
      </c>
      <c r="G18" s="13" t="s">
        <v>118</v>
      </c>
      <c r="H18" s="13" t="s">
        <v>118</v>
      </c>
    </row>
    <row r="19" spans="1:8" ht="13.35" customHeight="1" x14ac:dyDescent="0.2">
      <c r="A19" s="16" t="s">
        <v>10</v>
      </c>
      <c r="B19" s="20"/>
      <c r="C19" s="20"/>
      <c r="D19" s="20"/>
      <c r="E19" s="127" t="s">
        <v>102</v>
      </c>
      <c r="F19" s="20"/>
      <c r="G19" s="20"/>
      <c r="H19" s="20"/>
    </row>
    <row r="20" spans="1:8" ht="13.35" customHeight="1" x14ac:dyDescent="0.2">
      <c r="A20" s="97"/>
      <c r="B20" s="355"/>
      <c r="C20" s="406" t="s">
        <v>90</v>
      </c>
      <c r="D20" s="406" t="s">
        <v>90</v>
      </c>
      <c r="E20" s="406" t="s">
        <v>90</v>
      </c>
      <c r="F20" s="406" t="s">
        <v>90</v>
      </c>
      <c r="G20" s="406" t="s">
        <v>27</v>
      </c>
      <c r="H20" s="355"/>
    </row>
    <row r="21" spans="1:8" ht="12.75" customHeight="1" thickBot="1" x14ac:dyDescent="0.25">
      <c r="A21" s="97" t="s">
        <v>11</v>
      </c>
      <c r="B21" s="355"/>
      <c r="C21" s="386"/>
      <c r="D21" s="386"/>
      <c r="E21" s="386"/>
      <c r="F21" s="386"/>
      <c r="G21" s="372" t="s">
        <v>90</v>
      </c>
      <c r="H21" s="355"/>
    </row>
    <row r="22" spans="1:8" ht="12.75" customHeight="1" x14ac:dyDescent="0.2">
      <c r="A22" s="11"/>
      <c r="B22" s="9">
        <v>22</v>
      </c>
      <c r="C22" s="9">
        <v>23</v>
      </c>
      <c r="D22" s="9">
        <v>24</v>
      </c>
      <c r="E22" s="9">
        <v>25</v>
      </c>
      <c r="F22" s="9">
        <v>26</v>
      </c>
      <c r="G22" s="9">
        <v>27</v>
      </c>
      <c r="H22" s="25">
        <v>28</v>
      </c>
    </row>
    <row r="23" spans="1:8" ht="12.75" customHeight="1" x14ac:dyDescent="0.2">
      <c r="A23" s="95" t="s">
        <v>7</v>
      </c>
      <c r="B23" s="13" t="s">
        <v>33</v>
      </c>
      <c r="C23" s="13" t="s">
        <v>155</v>
      </c>
      <c r="D23" s="398" t="s">
        <v>30</v>
      </c>
      <c r="E23" s="13" t="s">
        <v>91</v>
      </c>
      <c r="F23" s="13" t="s">
        <v>94</v>
      </c>
      <c r="G23" s="13" t="s">
        <v>30</v>
      </c>
      <c r="H23" s="28" t="s">
        <v>91</v>
      </c>
    </row>
    <row r="24" spans="1:8" ht="13.35" customHeight="1" x14ac:dyDescent="0.2">
      <c r="A24" s="96" t="s">
        <v>8</v>
      </c>
      <c r="B24" s="13" t="s">
        <v>94</v>
      </c>
      <c r="C24" s="200"/>
      <c r="D24" s="110"/>
      <c r="E24" s="200"/>
      <c r="F24" s="200"/>
      <c r="G24" s="200"/>
      <c r="H24" s="113"/>
    </row>
    <row r="25" spans="1:8" ht="13.35" customHeight="1" x14ac:dyDescent="0.2">
      <c r="A25" s="16" t="s">
        <v>9</v>
      </c>
      <c r="B25" s="13" t="s">
        <v>118</v>
      </c>
      <c r="C25" s="19" t="s">
        <v>30</v>
      </c>
      <c r="D25" s="19" t="s">
        <v>33</v>
      </c>
      <c r="E25" s="19" t="s">
        <v>118</v>
      </c>
      <c r="F25" s="19" t="s">
        <v>31</v>
      </c>
      <c r="G25" s="19" t="s">
        <v>32</v>
      </c>
      <c r="H25" s="19" t="s">
        <v>30</v>
      </c>
    </row>
    <row r="26" spans="1:8" ht="13.35" customHeight="1" x14ac:dyDescent="0.2">
      <c r="A26" s="16" t="s">
        <v>10</v>
      </c>
      <c r="B26" s="108"/>
      <c r="C26" s="200"/>
      <c r="D26" s="98"/>
      <c r="E26" s="123" t="s">
        <v>91</v>
      </c>
      <c r="F26" s="98"/>
      <c r="G26" s="98"/>
      <c r="H26" s="113"/>
    </row>
    <row r="27" spans="1:8" ht="13.35" customHeight="1" x14ac:dyDescent="0.2">
      <c r="A27" s="16" t="s">
        <v>88</v>
      </c>
      <c r="B27" s="30"/>
      <c r="C27" s="20"/>
      <c r="D27" s="20"/>
      <c r="E27" s="19" t="s">
        <v>91</v>
      </c>
      <c r="F27" s="20"/>
      <c r="G27" s="20"/>
      <c r="H27" s="20"/>
    </row>
    <row r="28" spans="1:8" ht="13.35" customHeight="1" x14ac:dyDescent="0.2">
      <c r="A28" s="24" t="s">
        <v>11</v>
      </c>
      <c r="B28" s="162"/>
      <c r="C28" s="221" t="s">
        <v>28</v>
      </c>
      <c r="D28" s="221" t="s">
        <v>28</v>
      </c>
      <c r="E28" s="221" t="s">
        <v>28</v>
      </c>
      <c r="F28" s="221" t="s">
        <v>28</v>
      </c>
      <c r="G28" s="221" t="s">
        <v>28</v>
      </c>
      <c r="H28" s="355"/>
    </row>
    <row r="29" spans="1:8" ht="13.35" customHeight="1" x14ac:dyDescent="0.2">
      <c r="A29" s="24"/>
      <c r="B29" s="162"/>
      <c r="C29" s="123" t="s">
        <v>27</v>
      </c>
      <c r="D29" s="123" t="s">
        <v>27</v>
      </c>
      <c r="E29" s="123" t="s">
        <v>27</v>
      </c>
      <c r="F29" s="123" t="s">
        <v>27</v>
      </c>
      <c r="G29" s="123" t="s">
        <v>27</v>
      </c>
      <c r="H29" s="399"/>
    </row>
    <row r="30" spans="1:8" ht="12.75" customHeight="1" thickBot="1" x14ac:dyDescent="0.25">
      <c r="A30" s="366"/>
      <c r="B30" s="373"/>
      <c r="C30" s="372" t="s">
        <v>102</v>
      </c>
      <c r="D30" s="372" t="s">
        <v>102</v>
      </c>
      <c r="E30" s="372" t="s">
        <v>102</v>
      </c>
      <c r="F30" s="372" t="s">
        <v>102</v>
      </c>
      <c r="G30" s="372" t="s">
        <v>102</v>
      </c>
      <c r="H30" s="367"/>
    </row>
    <row r="31" spans="1:8" ht="12.75" customHeight="1" x14ac:dyDescent="0.2">
      <c r="A31" s="24"/>
      <c r="B31" s="9">
        <v>29</v>
      </c>
      <c r="C31" s="9">
        <v>30</v>
      </c>
      <c r="D31" s="8"/>
      <c r="E31" s="8"/>
      <c r="F31" s="8"/>
      <c r="G31" s="8"/>
      <c r="H31" s="37"/>
    </row>
    <row r="32" spans="1:8" ht="13.35" customHeight="1" x14ac:dyDescent="0.2">
      <c r="A32" s="11" t="s">
        <v>7</v>
      </c>
      <c r="B32" s="14" t="s">
        <v>91</v>
      </c>
      <c r="C32" s="13" t="s">
        <v>155</v>
      </c>
      <c r="H32" s="38"/>
    </row>
    <row r="33" spans="1:85" ht="13.35" customHeight="1" x14ac:dyDescent="0.2">
      <c r="A33" s="96" t="s">
        <v>8</v>
      </c>
      <c r="B33" s="13" t="s">
        <v>94</v>
      </c>
      <c r="C33" s="20"/>
      <c r="H33" s="38"/>
    </row>
    <row r="34" spans="1:85" ht="13.35" customHeight="1" x14ac:dyDescent="0.2">
      <c r="A34" s="16" t="s">
        <v>9</v>
      </c>
      <c r="B34" s="13" t="s">
        <v>33</v>
      </c>
      <c r="C34" s="13" t="s">
        <v>32</v>
      </c>
      <c r="H34" s="38"/>
    </row>
    <row r="35" spans="1:85" ht="12.75" customHeight="1" x14ac:dyDescent="0.2">
      <c r="A35" s="16" t="s">
        <v>10</v>
      </c>
      <c r="B35" s="108"/>
      <c r="C35" s="108"/>
      <c r="D35" s="39"/>
      <c r="H35" s="38"/>
    </row>
    <row r="36" spans="1:85" ht="12.75" customHeight="1" x14ac:dyDescent="0.2">
      <c r="A36" s="24" t="s">
        <v>11</v>
      </c>
      <c r="B36" s="98"/>
      <c r="C36" s="221" t="s">
        <v>28</v>
      </c>
      <c r="D36" s="39"/>
      <c r="H36" s="38"/>
    </row>
    <row r="37" spans="1:85" ht="12.75" customHeight="1" thickBot="1" x14ac:dyDescent="0.25">
      <c r="A37" s="366"/>
      <c r="B37" s="373"/>
      <c r="C37" s="372" t="s">
        <v>27</v>
      </c>
      <c r="D37" s="40"/>
      <c r="E37" s="22"/>
      <c r="F37" s="22"/>
      <c r="G37" s="141"/>
      <c r="H37" s="41"/>
    </row>
    <row r="38" spans="1:85" x14ac:dyDescent="0.2">
      <c r="A38" s="42" t="s">
        <v>17</v>
      </c>
      <c r="C38" s="199"/>
      <c r="D38" s="199"/>
      <c r="E38" s="199"/>
      <c r="F38" s="199"/>
      <c r="G38" s="199"/>
      <c r="H38" s="414" t="s">
        <v>286</v>
      </c>
    </row>
    <row r="39" spans="1:85" ht="15" customHeight="1" x14ac:dyDescent="0.2">
      <c r="A39" s="2" t="s">
        <v>22</v>
      </c>
      <c r="H39" s="188"/>
    </row>
    <row r="40" spans="1:85" s="189" customFormat="1" ht="15" customHeight="1" x14ac:dyDescent="0.2">
      <c r="A40" s="2" t="s">
        <v>224</v>
      </c>
      <c r="B40" s="2"/>
      <c r="C40" s="2"/>
      <c r="D40" s="2"/>
      <c r="E40" s="2"/>
      <c r="F40" s="2"/>
      <c r="G40" s="45" t="s">
        <v>13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</row>
    <row r="41" spans="1:85" x14ac:dyDescent="0.2">
      <c r="A41" s="2" t="s">
        <v>39</v>
      </c>
    </row>
    <row r="42" spans="1:85" ht="15" customHeight="1" x14ac:dyDescent="0.2">
      <c r="A42" s="2" t="s">
        <v>40</v>
      </c>
    </row>
    <row r="43" spans="1:85" ht="15" customHeight="1" x14ac:dyDescent="0.2"/>
    <row r="44" spans="1:85" x14ac:dyDescent="0.2">
      <c r="A44" s="213" t="s">
        <v>115</v>
      </c>
    </row>
    <row r="45" spans="1:85" ht="12.75" thickBot="1" x14ac:dyDescent="0.25">
      <c r="A45" s="2" t="s">
        <v>85</v>
      </c>
    </row>
    <row r="46" spans="1:85" ht="15" x14ac:dyDescent="0.25">
      <c r="A46" s="86" t="s">
        <v>14</v>
      </c>
      <c r="B46" s="92"/>
      <c r="C46" s="203" t="s">
        <v>1</v>
      </c>
      <c r="D46" s="203" t="s">
        <v>2</v>
      </c>
      <c r="E46" s="203" t="s">
        <v>3</v>
      </c>
      <c r="F46" s="203" t="s">
        <v>4</v>
      </c>
      <c r="G46" s="203" t="s">
        <v>5</v>
      </c>
    </row>
    <row r="47" spans="1:85" ht="15" x14ac:dyDescent="0.25">
      <c r="A47" s="86"/>
      <c r="B47" s="201" t="s">
        <v>65</v>
      </c>
      <c r="C47" s="66" t="s">
        <v>102</v>
      </c>
      <c r="D47" s="202"/>
      <c r="E47" s="202"/>
      <c r="F47" s="202"/>
      <c r="G47" s="202"/>
    </row>
    <row r="48" spans="1:85" ht="15" x14ac:dyDescent="0.25">
      <c r="A48" s="58"/>
      <c r="B48" s="204" t="s">
        <v>15</v>
      </c>
      <c r="C48" s="205" t="s">
        <v>94</v>
      </c>
      <c r="D48" s="205"/>
      <c r="E48" s="205"/>
      <c r="F48" s="205" t="s">
        <v>91</v>
      </c>
      <c r="G48" s="205" t="s">
        <v>155</v>
      </c>
    </row>
  </sheetData>
  <mergeCells count="1">
    <mergeCell ref="B1:H1"/>
  </mergeCells>
  <pageMargins left="0.3" right="0.25" top="0.6" bottom="0.25" header="0.3" footer="0.3"/>
  <pageSetup scale="88" orientation="landscape" r:id="rId1"/>
  <headerFooter>
    <oddHeader>&amp;C&amp;"Times New Roman,Bold"Ophthalmology Resident Call/Rounds Presentation/Vacation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4"/>
  <sheetViews>
    <sheetView zoomScale="86" zoomScaleNormal="86" zoomScalePageLayoutView="150" workbookViewId="0">
      <pane xSplit="1" topLeftCell="B1" activePane="topRight" state="frozen"/>
      <selection activeCell="A11" sqref="A11"/>
      <selection pane="topRight"/>
    </sheetView>
  </sheetViews>
  <sheetFormatPr defaultColWidth="8.85546875" defaultRowHeight="12" x14ac:dyDescent="0.2"/>
  <cols>
    <col min="1" max="1" width="16.140625" style="44" bestFit="1" customWidth="1"/>
    <col min="2" max="8" width="18.7109375" style="2" customWidth="1"/>
    <col min="9" max="9" width="8.85546875" style="4" customWidth="1"/>
    <col min="10" max="10" width="8.85546875" style="2"/>
    <col min="11" max="11" width="11.42578125" style="2" bestFit="1" customWidth="1"/>
    <col min="12" max="12" width="10.42578125" style="2" customWidth="1"/>
    <col min="13" max="14" width="8.85546875" style="2"/>
    <col min="15" max="15" width="9.42578125" style="2" bestFit="1" customWidth="1"/>
    <col min="16" max="16384" width="8.85546875" style="2"/>
  </cols>
  <sheetData>
    <row r="1" spans="1:13" ht="16.5" thickBot="1" x14ac:dyDescent="0.3">
      <c r="A1" s="49"/>
      <c r="B1" s="422" t="s">
        <v>43</v>
      </c>
      <c r="C1" s="423"/>
      <c r="D1" s="423"/>
      <c r="E1" s="423"/>
      <c r="F1" s="423"/>
      <c r="G1" s="423"/>
      <c r="H1" s="423"/>
      <c r="I1" s="3"/>
    </row>
    <row r="2" spans="1:13" ht="12.75" thickBot="1" x14ac:dyDescent="0.25">
      <c r="A2" s="50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16</v>
      </c>
      <c r="H2" s="51" t="s">
        <v>6</v>
      </c>
      <c r="I2" s="3"/>
    </row>
    <row r="3" spans="1:13" ht="12.95" customHeight="1" x14ac:dyDescent="0.2">
      <c r="A3" s="52"/>
      <c r="B3" s="53"/>
      <c r="C3" s="36"/>
      <c r="D3" s="36"/>
      <c r="E3" s="54"/>
      <c r="F3" s="26">
        <v>1</v>
      </c>
      <c r="G3" s="26">
        <v>2</v>
      </c>
      <c r="H3" s="26">
        <v>3</v>
      </c>
      <c r="I3" s="3"/>
    </row>
    <row r="4" spans="1:13" s="58" customFormat="1" ht="12.95" customHeight="1" x14ac:dyDescent="0.2">
      <c r="A4" s="55" t="s">
        <v>7</v>
      </c>
      <c r="B4" s="12"/>
      <c r="E4" s="56"/>
      <c r="F4" s="57" t="s">
        <v>91</v>
      </c>
      <c r="G4" s="57" t="s">
        <v>165</v>
      </c>
      <c r="H4" s="57" t="s">
        <v>33</v>
      </c>
      <c r="I4" s="59"/>
    </row>
    <row r="5" spans="1:13" ht="12.95" customHeight="1" x14ac:dyDescent="0.2">
      <c r="A5" s="60" t="s">
        <v>8</v>
      </c>
      <c r="B5" s="12"/>
      <c r="C5" s="58"/>
      <c r="D5" s="58"/>
      <c r="E5" s="56"/>
      <c r="F5" s="63"/>
      <c r="G5" s="63"/>
      <c r="H5" s="63"/>
      <c r="I5" s="3"/>
      <c r="L5" s="2" t="s">
        <v>150</v>
      </c>
      <c r="M5" s="2" t="s">
        <v>151</v>
      </c>
    </row>
    <row r="6" spans="1:13" ht="12.95" customHeight="1" x14ac:dyDescent="0.2">
      <c r="A6" s="61" t="s">
        <v>9</v>
      </c>
      <c r="B6" s="239"/>
      <c r="C6" s="240"/>
      <c r="D6" s="240"/>
      <c r="E6" s="241"/>
      <c r="F6" s="242" t="s">
        <v>118</v>
      </c>
      <c r="G6" s="242" t="s">
        <v>28</v>
      </c>
      <c r="H6" s="242" t="s">
        <v>28</v>
      </c>
      <c r="I6" s="3"/>
      <c r="K6" s="216" t="s">
        <v>120</v>
      </c>
      <c r="L6" s="44" t="s">
        <v>154</v>
      </c>
      <c r="M6" s="44" t="s">
        <v>153</v>
      </c>
    </row>
    <row r="7" spans="1:13" ht="12.95" customHeight="1" x14ac:dyDescent="0.2">
      <c r="A7" s="61" t="s">
        <v>10</v>
      </c>
      <c r="B7" s="239"/>
      <c r="C7" s="240"/>
      <c r="D7" s="240"/>
      <c r="E7" s="241"/>
      <c r="F7" s="243"/>
      <c r="G7" s="243"/>
      <c r="H7" s="243"/>
      <c r="I7" s="3"/>
      <c r="K7" s="216" t="s">
        <v>121</v>
      </c>
      <c r="L7" s="2" t="s">
        <v>148</v>
      </c>
      <c r="M7" s="2" t="s">
        <v>170</v>
      </c>
    </row>
    <row r="8" spans="1:13" ht="12.95" customHeight="1" x14ac:dyDescent="0.2">
      <c r="A8" s="52" t="s">
        <v>11</v>
      </c>
      <c r="B8" s="239"/>
      <c r="C8" s="240"/>
      <c r="D8" s="4"/>
      <c r="E8" s="130"/>
      <c r="F8" s="128" t="s">
        <v>94</v>
      </c>
      <c r="G8" s="244" t="s">
        <v>146</v>
      </c>
      <c r="H8" s="245"/>
      <c r="I8" s="3"/>
      <c r="K8" s="216" t="s">
        <v>122</v>
      </c>
      <c r="L8" s="2" t="s">
        <v>149</v>
      </c>
      <c r="M8" s="2" t="s">
        <v>152</v>
      </c>
    </row>
    <row r="9" spans="1:13" ht="12.95" customHeight="1" thickBot="1" x14ac:dyDescent="0.25">
      <c r="A9" s="52"/>
      <c r="B9" s="239"/>
      <c r="C9" s="240"/>
      <c r="D9" s="240"/>
      <c r="E9" s="241"/>
      <c r="F9" s="246"/>
      <c r="G9" s="244" t="s">
        <v>94</v>
      </c>
      <c r="H9" s="247"/>
      <c r="I9" s="3"/>
    </row>
    <row r="10" spans="1:13" ht="12.95" customHeight="1" thickBot="1" x14ac:dyDescent="0.25">
      <c r="A10" s="67"/>
      <c r="B10" s="248"/>
      <c r="C10" s="249"/>
      <c r="D10" s="249"/>
      <c r="E10" s="250"/>
      <c r="F10" s="251"/>
      <c r="G10" s="251"/>
      <c r="H10" s="247"/>
      <c r="I10" s="3"/>
    </row>
    <row r="11" spans="1:13" ht="12.95" customHeight="1" x14ac:dyDescent="0.2">
      <c r="A11" s="52"/>
      <c r="B11" s="120">
        <v>4</v>
      </c>
      <c r="C11" s="120">
        <v>5</v>
      </c>
      <c r="D11" s="120">
        <v>6</v>
      </c>
      <c r="E11" s="120">
        <v>7</v>
      </c>
      <c r="F11" s="120">
        <v>8</v>
      </c>
      <c r="G11" s="120">
        <v>9</v>
      </c>
      <c r="H11" s="120">
        <v>10</v>
      </c>
      <c r="I11" s="3"/>
    </row>
    <row r="12" spans="1:13" s="44" customFormat="1" ht="12.95" customHeight="1" x14ac:dyDescent="0.2">
      <c r="A12" s="55" t="s">
        <v>7</v>
      </c>
      <c r="B12" s="242" t="s">
        <v>33</v>
      </c>
      <c r="C12" s="242" t="s">
        <v>91</v>
      </c>
      <c r="D12" s="242" t="s">
        <v>166</v>
      </c>
      <c r="E12" s="242" t="s">
        <v>92</v>
      </c>
      <c r="F12" s="242" t="s">
        <v>187</v>
      </c>
      <c r="G12" s="242" t="s">
        <v>92</v>
      </c>
      <c r="H12" s="242" t="s">
        <v>91</v>
      </c>
      <c r="I12" s="70"/>
    </row>
    <row r="13" spans="1:13" ht="12.95" customHeight="1" x14ac:dyDescent="0.2">
      <c r="A13" s="60" t="s">
        <v>8</v>
      </c>
      <c r="B13" s="252" t="s">
        <v>32</v>
      </c>
      <c r="C13" s="243"/>
      <c r="D13" s="243"/>
      <c r="E13" s="243"/>
      <c r="F13" s="243"/>
      <c r="G13" s="243"/>
      <c r="H13" s="243"/>
      <c r="I13" s="3"/>
    </row>
    <row r="14" spans="1:13" ht="12.95" customHeight="1" x14ac:dyDescent="0.2">
      <c r="A14" s="61" t="s">
        <v>9</v>
      </c>
      <c r="B14" s="252" t="s">
        <v>28</v>
      </c>
      <c r="C14" s="4" t="s">
        <v>27</v>
      </c>
      <c r="D14" s="71" t="s">
        <v>118</v>
      </c>
      <c r="E14" s="71" t="s">
        <v>27</v>
      </c>
      <c r="F14" s="71" t="s">
        <v>28</v>
      </c>
      <c r="G14" s="252" t="s">
        <v>27</v>
      </c>
      <c r="H14" s="252" t="s">
        <v>27</v>
      </c>
      <c r="I14" s="3"/>
    </row>
    <row r="15" spans="1:13" ht="12.95" customHeight="1" x14ac:dyDescent="0.2">
      <c r="A15" s="61" t="s">
        <v>10</v>
      </c>
      <c r="B15" s="243"/>
      <c r="C15" s="243"/>
      <c r="D15" s="243"/>
      <c r="E15" s="253" t="s">
        <v>144</v>
      </c>
      <c r="F15" s="243"/>
      <c r="G15" s="243"/>
      <c r="H15" s="243"/>
      <c r="I15" s="3"/>
    </row>
    <row r="16" spans="1:13" ht="12.95" customHeight="1" x14ac:dyDescent="0.2">
      <c r="A16" s="72" t="s">
        <v>11</v>
      </c>
      <c r="B16" s="254"/>
      <c r="C16" s="198" t="s">
        <v>94</v>
      </c>
      <c r="D16" s="198" t="s">
        <v>94</v>
      </c>
      <c r="E16" s="198" t="s">
        <v>94</v>
      </c>
      <c r="F16" s="198"/>
      <c r="G16" s="198"/>
      <c r="H16" s="255"/>
      <c r="I16" s="3"/>
    </row>
    <row r="17" spans="1:15" ht="12.95" customHeight="1" thickBot="1" x14ac:dyDescent="0.25">
      <c r="A17" s="52"/>
      <c r="B17" s="245"/>
      <c r="C17" s="246"/>
      <c r="D17" s="246"/>
      <c r="E17" s="246"/>
      <c r="F17" s="246"/>
      <c r="G17" s="246"/>
      <c r="H17" s="256"/>
      <c r="I17" s="3"/>
      <c r="K17" s="2" t="s">
        <v>117</v>
      </c>
    </row>
    <row r="18" spans="1:15" ht="12.95" customHeight="1" thickBot="1" x14ac:dyDescent="0.25">
      <c r="A18" s="67"/>
      <c r="B18" s="247"/>
      <c r="C18" s="251"/>
      <c r="D18" s="251"/>
      <c r="E18" s="251"/>
      <c r="F18" s="251"/>
      <c r="G18" s="251"/>
      <c r="H18" s="256"/>
      <c r="I18" s="3"/>
    </row>
    <row r="19" spans="1:15" ht="12.95" customHeight="1" x14ac:dyDescent="0.2">
      <c r="A19" s="52"/>
      <c r="B19" s="120">
        <v>11</v>
      </c>
      <c r="C19" s="120">
        <v>12</v>
      </c>
      <c r="D19" s="120">
        <v>13</v>
      </c>
      <c r="E19" s="120">
        <v>14</v>
      </c>
      <c r="F19" s="120">
        <v>15</v>
      </c>
      <c r="G19" s="120">
        <v>16</v>
      </c>
      <c r="H19" s="257">
        <v>17</v>
      </c>
      <c r="I19" s="70"/>
    </row>
    <row r="20" spans="1:15" ht="12.95" customHeight="1" x14ac:dyDescent="0.2">
      <c r="A20" s="55" t="s">
        <v>7</v>
      </c>
      <c r="B20" s="242" t="s">
        <v>91</v>
      </c>
      <c r="C20" s="4" t="s">
        <v>94</v>
      </c>
      <c r="D20" s="242" t="s">
        <v>91</v>
      </c>
      <c r="E20" s="242" t="s">
        <v>92</v>
      </c>
      <c r="F20" s="242" t="s">
        <v>94</v>
      </c>
      <c r="G20" s="242" t="s">
        <v>91</v>
      </c>
      <c r="H20" s="242" t="s">
        <v>94</v>
      </c>
      <c r="I20" s="3"/>
    </row>
    <row r="21" spans="1:15" s="44" customFormat="1" ht="12.75" customHeight="1" x14ac:dyDescent="0.2">
      <c r="A21" s="60" t="s">
        <v>8</v>
      </c>
      <c r="B21" s="242" t="s">
        <v>92</v>
      </c>
      <c r="C21" s="243"/>
      <c r="D21" s="243"/>
      <c r="E21" s="243"/>
      <c r="F21" s="243"/>
      <c r="G21" s="243"/>
      <c r="H21" s="243"/>
      <c r="I21" s="3"/>
      <c r="K21" s="2"/>
      <c r="L21" s="2" t="s">
        <v>159</v>
      </c>
      <c r="M21" s="2" t="s">
        <v>160</v>
      </c>
      <c r="N21" s="2" t="s">
        <v>161</v>
      </c>
      <c r="O21" s="2" t="s">
        <v>162</v>
      </c>
    </row>
    <row r="22" spans="1:15" ht="12.95" customHeight="1" x14ac:dyDescent="0.2">
      <c r="A22" s="61" t="s">
        <v>9</v>
      </c>
      <c r="B22" s="252" t="s">
        <v>27</v>
      </c>
      <c r="C22" s="242" t="s">
        <v>28</v>
      </c>
      <c r="D22" s="242" t="s">
        <v>27</v>
      </c>
      <c r="E22" s="242" t="s">
        <v>118</v>
      </c>
      <c r="F22" s="242" t="s">
        <v>27</v>
      </c>
      <c r="G22" s="242" t="s">
        <v>28</v>
      </c>
      <c r="H22" s="242" t="s">
        <v>28</v>
      </c>
      <c r="I22" s="3"/>
      <c r="K22" s="2" t="s">
        <v>124</v>
      </c>
    </row>
    <row r="23" spans="1:15" ht="12.95" customHeight="1" x14ac:dyDescent="0.2">
      <c r="A23" s="61" t="s">
        <v>10</v>
      </c>
      <c r="B23" s="243"/>
      <c r="C23" s="243"/>
      <c r="D23" s="243"/>
      <c r="E23" s="258" t="s">
        <v>94</v>
      </c>
      <c r="F23" s="243"/>
      <c r="G23" s="243"/>
      <c r="H23" s="243"/>
      <c r="I23" s="3"/>
      <c r="K23" s="2" t="s">
        <v>123</v>
      </c>
      <c r="L23" s="2">
        <v>1</v>
      </c>
      <c r="N23" s="2">
        <v>1</v>
      </c>
      <c r="O23" s="2">
        <v>1</v>
      </c>
    </row>
    <row r="24" spans="1:15" ht="12.95" customHeight="1" thickBot="1" x14ac:dyDescent="0.25">
      <c r="A24" s="72" t="s">
        <v>11</v>
      </c>
      <c r="B24" s="259"/>
      <c r="C24" s="260" t="s">
        <v>32</v>
      </c>
      <c r="D24" s="261" t="s">
        <v>32</v>
      </c>
      <c r="E24" s="261" t="s">
        <v>32</v>
      </c>
      <c r="F24" s="261" t="s">
        <v>32</v>
      </c>
      <c r="G24" s="261" t="s">
        <v>32</v>
      </c>
      <c r="H24" s="262"/>
      <c r="I24" s="3"/>
      <c r="K24" s="2" t="s">
        <v>125</v>
      </c>
      <c r="L24" s="2">
        <v>1</v>
      </c>
      <c r="M24" s="2">
        <v>1</v>
      </c>
      <c r="N24" s="2">
        <v>1</v>
      </c>
    </row>
    <row r="25" spans="1:15" ht="12.95" customHeight="1" thickBot="1" x14ac:dyDescent="0.25">
      <c r="A25" s="52"/>
      <c r="B25" s="263"/>
      <c r="C25" s="71" t="s">
        <v>137</v>
      </c>
      <c r="D25" s="71" t="s">
        <v>137</v>
      </c>
      <c r="E25" s="71" t="s">
        <v>137</v>
      </c>
      <c r="F25" s="71"/>
      <c r="G25" s="71"/>
      <c r="H25" s="264"/>
      <c r="I25" s="70"/>
      <c r="K25" s="2" t="s">
        <v>126</v>
      </c>
      <c r="M25" s="2">
        <v>1</v>
      </c>
      <c r="O25" s="2">
        <v>1</v>
      </c>
    </row>
    <row r="26" spans="1:15" ht="12.95" customHeight="1" thickBot="1" x14ac:dyDescent="0.25">
      <c r="A26" s="67"/>
      <c r="B26" s="265"/>
      <c r="C26" s="266"/>
      <c r="D26" s="266"/>
      <c r="E26" s="266"/>
      <c r="F26" s="266"/>
      <c r="G26" s="266"/>
      <c r="H26" s="264"/>
      <c r="I26" s="70"/>
    </row>
    <row r="27" spans="1:15" s="44" customFormat="1" ht="12.95" customHeight="1" x14ac:dyDescent="0.2">
      <c r="A27" s="52"/>
      <c r="B27" s="120">
        <v>18</v>
      </c>
      <c r="C27" s="120">
        <v>19</v>
      </c>
      <c r="D27" s="120">
        <v>20</v>
      </c>
      <c r="E27" s="120">
        <v>21</v>
      </c>
      <c r="F27" s="120">
        <v>22</v>
      </c>
      <c r="G27" s="120">
        <v>23</v>
      </c>
      <c r="H27" s="257">
        <v>24</v>
      </c>
      <c r="I27" s="70"/>
    </row>
    <row r="28" spans="1:15" s="44" customFormat="1" ht="12.95" customHeight="1" x14ac:dyDescent="0.2">
      <c r="A28" s="55" t="s">
        <v>7</v>
      </c>
      <c r="B28" s="242" t="s">
        <v>94</v>
      </c>
      <c r="C28" s="240" t="s">
        <v>167</v>
      </c>
      <c r="D28" s="242" t="s">
        <v>92</v>
      </c>
      <c r="E28" s="242" t="s">
        <v>91</v>
      </c>
      <c r="F28" s="242" t="s">
        <v>166</v>
      </c>
      <c r="G28" s="242" t="s">
        <v>94</v>
      </c>
      <c r="H28" s="242" t="s">
        <v>92</v>
      </c>
      <c r="I28" s="3"/>
    </row>
    <row r="29" spans="1:15" s="44" customFormat="1" ht="12.95" customHeight="1" x14ac:dyDescent="0.2">
      <c r="A29" s="60" t="s">
        <v>8</v>
      </c>
      <c r="B29" s="267" t="s">
        <v>91</v>
      </c>
      <c r="C29" s="243"/>
      <c r="D29" s="243"/>
      <c r="E29" s="243"/>
      <c r="F29" s="243"/>
      <c r="G29" s="243"/>
      <c r="H29" s="243"/>
      <c r="I29" s="3"/>
    </row>
    <row r="30" spans="1:15" ht="12.95" customHeight="1" x14ac:dyDescent="0.2">
      <c r="A30" s="61" t="s">
        <v>9</v>
      </c>
      <c r="B30" s="252" t="s">
        <v>28</v>
      </c>
      <c r="C30" s="71" t="s">
        <v>118</v>
      </c>
      <c r="D30" s="71" t="s">
        <v>28</v>
      </c>
      <c r="E30" s="71" t="s">
        <v>118</v>
      </c>
      <c r="F30" s="4" t="s">
        <v>28</v>
      </c>
      <c r="G30" s="242" t="s">
        <v>118</v>
      </c>
      <c r="H30" s="242" t="s">
        <v>118</v>
      </c>
      <c r="I30" s="3"/>
    </row>
    <row r="31" spans="1:15" ht="12.95" customHeight="1" x14ac:dyDescent="0.2">
      <c r="A31" s="61" t="s">
        <v>10</v>
      </c>
      <c r="B31" s="243"/>
      <c r="C31" s="243"/>
      <c r="D31" s="243"/>
      <c r="E31" s="258" t="s">
        <v>91</v>
      </c>
      <c r="F31" s="268"/>
      <c r="G31" s="243"/>
      <c r="H31" s="243"/>
      <c r="I31" s="3"/>
    </row>
    <row r="32" spans="1:15" ht="12.95" customHeight="1" thickBot="1" x14ac:dyDescent="0.25">
      <c r="A32" s="72" t="s">
        <v>11</v>
      </c>
      <c r="B32" s="259"/>
      <c r="C32" s="260" t="s">
        <v>146</v>
      </c>
      <c r="D32" s="260" t="s">
        <v>27</v>
      </c>
      <c r="E32" s="260" t="s">
        <v>27</v>
      </c>
      <c r="F32" s="260" t="s">
        <v>27</v>
      </c>
      <c r="G32" s="260" t="s">
        <v>27</v>
      </c>
      <c r="H32" s="262"/>
      <c r="I32" s="3"/>
    </row>
    <row r="33" spans="1:9" ht="12.95" customHeight="1" thickBot="1" x14ac:dyDescent="0.25">
      <c r="A33" s="52"/>
      <c r="B33" s="263"/>
      <c r="C33" s="71" t="s">
        <v>99</v>
      </c>
      <c r="D33" s="71" t="s">
        <v>99</v>
      </c>
      <c r="E33" s="71" t="s">
        <v>99</v>
      </c>
      <c r="F33" s="71" t="s">
        <v>99</v>
      </c>
      <c r="G33" s="71" t="s">
        <v>99</v>
      </c>
      <c r="H33" s="264"/>
      <c r="I33" s="3"/>
    </row>
    <row r="34" spans="1:9" ht="12.95" customHeight="1" thickBot="1" x14ac:dyDescent="0.25">
      <c r="A34" s="349"/>
      <c r="B34" s="350"/>
      <c r="C34" s="351"/>
      <c r="D34" s="351"/>
      <c r="E34" s="351"/>
      <c r="F34" s="351"/>
      <c r="G34" s="351"/>
      <c r="H34" s="264"/>
      <c r="I34" s="3"/>
    </row>
    <row r="35" spans="1:9" ht="12.95" customHeight="1" x14ac:dyDescent="0.2">
      <c r="A35" s="52"/>
      <c r="B35" s="120">
        <v>25</v>
      </c>
      <c r="C35" s="120">
        <v>26</v>
      </c>
      <c r="D35" s="120">
        <v>27</v>
      </c>
      <c r="E35" s="120">
        <v>28</v>
      </c>
      <c r="F35" s="120">
        <v>29</v>
      </c>
      <c r="G35" s="120">
        <v>30</v>
      </c>
      <c r="H35" s="257">
        <v>31</v>
      </c>
      <c r="I35" s="3"/>
    </row>
    <row r="36" spans="1:9" ht="12.95" customHeight="1" x14ac:dyDescent="0.2">
      <c r="A36" s="55" t="s">
        <v>7</v>
      </c>
      <c r="B36" s="4" t="s">
        <v>92</v>
      </c>
      <c r="C36" s="242" t="s">
        <v>167</v>
      </c>
      <c r="D36" s="242" t="s">
        <v>94</v>
      </c>
      <c r="E36" s="242" t="s">
        <v>92</v>
      </c>
      <c r="F36" s="242" t="s">
        <v>166</v>
      </c>
      <c r="G36" s="242" t="s">
        <v>94</v>
      </c>
      <c r="H36" s="242" t="s">
        <v>155</v>
      </c>
      <c r="I36" s="3"/>
    </row>
    <row r="37" spans="1:9" ht="12.95" customHeight="1" x14ac:dyDescent="0.2">
      <c r="A37" s="60" t="s">
        <v>8</v>
      </c>
      <c r="B37" s="124" t="s">
        <v>94</v>
      </c>
      <c r="C37" s="243"/>
      <c r="D37" s="243"/>
      <c r="E37" s="243"/>
      <c r="F37" s="243"/>
      <c r="G37" s="243"/>
      <c r="H37" s="243"/>
      <c r="I37" s="3"/>
    </row>
    <row r="38" spans="1:9" ht="12.95" customHeight="1" x14ac:dyDescent="0.2">
      <c r="A38" s="61" t="s">
        <v>9</v>
      </c>
      <c r="B38" s="252" t="s">
        <v>118</v>
      </c>
      <c r="C38" s="71" t="s">
        <v>27</v>
      </c>
      <c r="D38" s="71" t="s">
        <v>118</v>
      </c>
      <c r="E38" s="71" t="s">
        <v>27</v>
      </c>
      <c r="F38" s="253" t="s">
        <v>28</v>
      </c>
      <c r="G38" s="242" t="s">
        <v>27</v>
      </c>
      <c r="H38" s="242" t="s">
        <v>27</v>
      </c>
      <c r="I38" s="70"/>
    </row>
    <row r="39" spans="1:9" s="44" customFormat="1" ht="12.95" customHeight="1" x14ac:dyDescent="0.2">
      <c r="A39" s="61" t="s">
        <v>10</v>
      </c>
      <c r="B39" s="243"/>
      <c r="C39" s="243"/>
      <c r="D39" s="243"/>
      <c r="E39" s="258" t="s">
        <v>92</v>
      </c>
      <c r="F39" s="269"/>
      <c r="G39" s="243"/>
      <c r="H39" s="243"/>
      <c r="I39" s="70"/>
    </row>
    <row r="40" spans="1:9" ht="12.95" customHeight="1" x14ac:dyDescent="0.2">
      <c r="A40" s="16" t="s">
        <v>88</v>
      </c>
      <c r="B40" s="270"/>
      <c r="C40" s="126"/>
      <c r="D40" s="126"/>
      <c r="E40" s="127" t="s">
        <v>33</v>
      </c>
      <c r="F40" s="126"/>
      <c r="G40" s="126"/>
      <c r="H40" s="126"/>
      <c r="I40" s="3"/>
    </row>
    <row r="41" spans="1:9" s="44" customFormat="1" ht="12.95" customHeight="1" thickBot="1" x14ac:dyDescent="0.25">
      <c r="A41" s="52" t="s">
        <v>11</v>
      </c>
      <c r="B41" s="245"/>
      <c r="C41" s="271" t="s">
        <v>91</v>
      </c>
      <c r="D41" s="198" t="s">
        <v>91</v>
      </c>
      <c r="E41" s="261" t="s">
        <v>197</v>
      </c>
      <c r="F41" s="261" t="s">
        <v>91</v>
      </c>
      <c r="G41" s="261" t="s">
        <v>91</v>
      </c>
      <c r="H41" s="262"/>
      <c r="I41" s="70"/>
    </row>
    <row r="42" spans="1:9" s="44" customFormat="1" ht="12.95" customHeight="1" thickBot="1" x14ac:dyDescent="0.25">
      <c r="A42" s="52"/>
      <c r="B42" s="245"/>
      <c r="C42" s="246"/>
      <c r="D42" s="246"/>
      <c r="E42" s="246" t="s">
        <v>91</v>
      </c>
      <c r="F42" s="246"/>
      <c r="G42" s="272"/>
      <c r="H42" s="264"/>
      <c r="I42" s="3"/>
    </row>
    <row r="43" spans="1:9" ht="12.95" customHeight="1" thickBot="1" x14ac:dyDescent="0.25">
      <c r="A43" s="67"/>
      <c r="B43" s="247"/>
      <c r="C43" s="251"/>
      <c r="D43" s="251"/>
      <c r="E43" s="251"/>
      <c r="F43" s="251"/>
      <c r="G43" s="273"/>
      <c r="H43" s="264"/>
      <c r="I43" s="3"/>
    </row>
    <row r="44" spans="1:9" ht="12.95" customHeight="1" x14ac:dyDescent="0.2">
      <c r="A44" s="89" t="s">
        <v>12</v>
      </c>
      <c r="B44" s="58"/>
      <c r="C44" s="58"/>
      <c r="D44" s="58"/>
      <c r="E44" s="58"/>
      <c r="F44" s="58"/>
      <c r="G44" s="58"/>
      <c r="H44" s="90" t="s">
        <v>198</v>
      </c>
      <c r="I44" s="3"/>
    </row>
    <row r="45" spans="1:9" ht="12.95" customHeight="1" x14ac:dyDescent="0.2">
      <c r="B45" s="49" t="s">
        <v>22</v>
      </c>
      <c r="C45" s="58"/>
      <c r="D45" s="58"/>
      <c r="E45" s="58"/>
      <c r="F45" s="58"/>
      <c r="G45" s="91" t="s">
        <v>13</v>
      </c>
      <c r="H45" s="58"/>
      <c r="I45" s="3"/>
    </row>
    <row r="47" spans="1:9" ht="12.95" customHeight="1" x14ac:dyDescent="0.2">
      <c r="A47" s="2" t="s">
        <v>112</v>
      </c>
      <c r="B47" s="58"/>
      <c r="C47" s="58"/>
      <c r="D47" s="58"/>
      <c r="E47" s="58"/>
      <c r="F47" s="58"/>
      <c r="G47" s="58"/>
      <c r="H47" s="58"/>
      <c r="I47" s="3"/>
    </row>
    <row r="48" spans="1:9" ht="12.95" customHeight="1" thickBot="1" x14ac:dyDescent="0.25">
      <c r="A48" s="58" t="s">
        <v>84</v>
      </c>
      <c r="B48" s="58"/>
      <c r="C48" s="58"/>
      <c r="D48" s="58"/>
      <c r="E48" s="58"/>
      <c r="F48" s="58"/>
      <c r="G48" s="58"/>
      <c r="H48" s="58"/>
      <c r="I48" s="3"/>
    </row>
    <row r="49" spans="1:16" ht="12.95" customHeight="1" x14ac:dyDescent="0.25">
      <c r="A49" s="86" t="s">
        <v>14</v>
      </c>
      <c r="B49" s="92"/>
      <c r="C49" s="203" t="s">
        <v>1</v>
      </c>
      <c r="D49" s="203" t="s">
        <v>2</v>
      </c>
      <c r="E49" s="203" t="s">
        <v>3</v>
      </c>
      <c r="F49" s="203" t="s">
        <v>4</v>
      </c>
      <c r="G49" s="203" t="s">
        <v>5</v>
      </c>
      <c r="H49" s="58"/>
      <c r="I49" s="3"/>
    </row>
    <row r="50" spans="1:16" ht="12.95" customHeight="1" x14ac:dyDescent="0.25">
      <c r="A50" s="86"/>
      <c r="B50" s="201" t="s">
        <v>65</v>
      </c>
      <c r="C50" s="66" t="s">
        <v>90</v>
      </c>
      <c r="D50" s="202"/>
      <c r="E50" s="202"/>
      <c r="F50" s="202"/>
      <c r="G50" s="202"/>
      <c r="H50" s="58"/>
      <c r="I50" s="3"/>
    </row>
    <row r="51" spans="1:16" ht="12.95" customHeight="1" x14ac:dyDescent="0.2">
      <c r="A51" s="58"/>
      <c r="B51" s="47" t="s">
        <v>15</v>
      </c>
      <c r="C51" s="74" t="s">
        <v>32</v>
      </c>
      <c r="D51" s="74"/>
      <c r="E51" s="74" t="s">
        <v>33</v>
      </c>
      <c r="F51" s="74" t="s">
        <v>93</v>
      </c>
      <c r="G51" s="74" t="s">
        <v>31</v>
      </c>
      <c r="H51" s="58"/>
      <c r="I51" s="70"/>
    </row>
    <row r="52" spans="1:16" s="44" customFormat="1" ht="12.95" customHeight="1" x14ac:dyDescent="0.25">
      <c r="A52" s="92"/>
      <c r="B52" s="92"/>
      <c r="C52" s="93" t="s">
        <v>91</v>
      </c>
      <c r="D52" s="93"/>
      <c r="E52" s="93"/>
      <c r="F52" s="93" t="s">
        <v>92</v>
      </c>
      <c r="G52" s="93" t="s">
        <v>94</v>
      </c>
      <c r="H52" s="58"/>
      <c r="I52" s="3"/>
    </row>
    <row r="53" spans="1:16" x14ac:dyDescent="0.2">
      <c r="I53" s="3"/>
    </row>
    <row r="54" spans="1:16" x14ac:dyDescent="0.2">
      <c r="I54" s="3"/>
    </row>
    <row r="55" spans="1:16" x14ac:dyDescent="0.2">
      <c r="A55" s="48"/>
      <c r="B55" s="224" t="s">
        <v>132</v>
      </c>
      <c r="C55" s="224" t="s">
        <v>136</v>
      </c>
      <c r="D55" s="224" t="s">
        <v>131</v>
      </c>
      <c r="E55" s="225" t="s">
        <v>140</v>
      </c>
      <c r="F55" s="225" t="s">
        <v>136</v>
      </c>
      <c r="G55" s="225" t="s">
        <v>131</v>
      </c>
      <c r="H55" s="225" t="s">
        <v>157</v>
      </c>
      <c r="I55" s="224" t="s">
        <v>136</v>
      </c>
      <c r="J55" s="225" t="s">
        <v>131</v>
      </c>
      <c r="K55" s="224" t="s">
        <v>133</v>
      </c>
      <c r="L55" s="224" t="s">
        <v>136</v>
      </c>
      <c r="M55" s="224" t="s">
        <v>131</v>
      </c>
    </row>
    <row r="56" spans="1:16" ht="15" customHeight="1" x14ac:dyDescent="0.2">
      <c r="A56" s="222" t="s">
        <v>156</v>
      </c>
      <c r="B56" s="215">
        <v>0</v>
      </c>
      <c r="C56" s="215">
        <v>0</v>
      </c>
      <c r="D56" s="216">
        <f>SUM(B56:C56)</f>
        <v>0</v>
      </c>
      <c r="E56" s="2">
        <v>0</v>
      </c>
      <c r="F56" s="2">
        <v>0</v>
      </c>
      <c r="G56" s="2">
        <f>SUM(E56:F56)</f>
        <v>0</v>
      </c>
      <c r="H56" s="2">
        <v>0</v>
      </c>
      <c r="I56" s="2">
        <v>0</v>
      </c>
      <c r="J56" s="2">
        <f>SUM(H56:I56)</f>
        <v>0</v>
      </c>
      <c r="K56" s="215">
        <v>0</v>
      </c>
      <c r="L56" s="215">
        <v>1</v>
      </c>
      <c r="M56" s="216">
        <f>SUM(K56:L56)</f>
        <v>1</v>
      </c>
    </row>
    <row r="57" spans="1:16" x14ac:dyDescent="0.2">
      <c r="A57" s="222" t="s">
        <v>127</v>
      </c>
      <c r="B57" s="215">
        <v>0</v>
      </c>
      <c r="C57" s="215">
        <v>4</v>
      </c>
      <c r="D57" s="216">
        <f t="shared" ref="D57:D63" si="0">SUM(B57:C57)</f>
        <v>4</v>
      </c>
      <c r="E57" s="2">
        <v>0</v>
      </c>
      <c r="F57" s="2">
        <v>1</v>
      </c>
      <c r="G57" s="2">
        <f t="shared" ref="G57:G64" si="1">SUM(E57:F57)</f>
        <v>1</v>
      </c>
      <c r="H57" s="2">
        <v>0</v>
      </c>
      <c r="I57" s="2">
        <v>1</v>
      </c>
      <c r="J57" s="2">
        <f t="shared" ref="J57:J63" si="2">SUM(H57:I57)</f>
        <v>1</v>
      </c>
      <c r="K57" s="214">
        <v>0</v>
      </c>
      <c r="L57" s="214">
        <v>1</v>
      </c>
      <c r="M57" s="216">
        <f t="shared" ref="M57:M63" si="3">SUM(K57:L57)</f>
        <v>1</v>
      </c>
    </row>
    <row r="58" spans="1:16" x14ac:dyDescent="0.2">
      <c r="A58" s="222" t="s">
        <v>128</v>
      </c>
      <c r="B58" s="215">
        <v>0</v>
      </c>
      <c r="C58" s="215">
        <v>4</v>
      </c>
      <c r="D58" s="216">
        <f t="shared" si="0"/>
        <v>4</v>
      </c>
      <c r="E58" s="2">
        <v>0</v>
      </c>
      <c r="F58" s="2">
        <v>1</v>
      </c>
      <c r="G58" s="2">
        <f t="shared" si="1"/>
        <v>1</v>
      </c>
      <c r="H58" s="2">
        <v>0</v>
      </c>
      <c r="I58" s="2">
        <v>1</v>
      </c>
      <c r="J58" s="2">
        <f t="shared" si="2"/>
        <v>1</v>
      </c>
      <c r="K58" s="214">
        <v>0</v>
      </c>
      <c r="L58" s="214">
        <v>1</v>
      </c>
      <c r="M58" s="216">
        <f t="shared" si="3"/>
        <v>1</v>
      </c>
    </row>
    <row r="59" spans="1:16" ht="12" customHeight="1" x14ac:dyDescent="0.2">
      <c r="A59" s="222" t="s">
        <v>129</v>
      </c>
      <c r="B59" s="215">
        <v>0</v>
      </c>
      <c r="C59" s="215">
        <v>3</v>
      </c>
      <c r="D59" s="216">
        <f t="shared" si="0"/>
        <v>3</v>
      </c>
      <c r="E59" s="2">
        <v>0</v>
      </c>
      <c r="F59" s="2">
        <v>1</v>
      </c>
      <c r="G59" s="2">
        <f t="shared" si="1"/>
        <v>1</v>
      </c>
      <c r="H59" s="2">
        <v>0</v>
      </c>
      <c r="I59" s="2">
        <v>1</v>
      </c>
      <c r="J59" s="2">
        <f t="shared" si="2"/>
        <v>1</v>
      </c>
      <c r="K59" s="214">
        <v>0</v>
      </c>
      <c r="L59" s="214">
        <v>1</v>
      </c>
      <c r="M59" s="216">
        <f t="shared" si="3"/>
        <v>1</v>
      </c>
    </row>
    <row r="60" spans="1:16" x14ac:dyDescent="0.2">
      <c r="A60" s="222" t="s">
        <v>123</v>
      </c>
      <c r="B60" s="215">
        <v>6</v>
      </c>
      <c r="C60" s="2">
        <v>0</v>
      </c>
      <c r="D60" s="216">
        <f t="shared" si="0"/>
        <v>6</v>
      </c>
      <c r="E60" s="2">
        <v>1</v>
      </c>
      <c r="F60" s="2">
        <v>0</v>
      </c>
      <c r="G60" s="2">
        <f t="shared" si="1"/>
        <v>1</v>
      </c>
      <c r="H60" s="2">
        <v>1</v>
      </c>
      <c r="I60" s="2">
        <v>0</v>
      </c>
      <c r="J60" s="2">
        <f t="shared" si="2"/>
        <v>1</v>
      </c>
      <c r="K60" s="214">
        <v>2</v>
      </c>
      <c r="L60" s="214">
        <v>0</v>
      </c>
      <c r="M60" s="216">
        <f t="shared" si="3"/>
        <v>2</v>
      </c>
    </row>
    <row r="61" spans="1:16" x14ac:dyDescent="0.2">
      <c r="A61" s="222" t="s">
        <v>124</v>
      </c>
      <c r="B61" s="215">
        <v>7</v>
      </c>
      <c r="C61" s="2">
        <v>0</v>
      </c>
      <c r="D61" s="216">
        <f t="shared" si="0"/>
        <v>7</v>
      </c>
      <c r="E61" s="2">
        <v>1</v>
      </c>
      <c r="F61" s="2">
        <v>1</v>
      </c>
      <c r="G61" s="2">
        <f t="shared" si="1"/>
        <v>2</v>
      </c>
      <c r="H61" s="2">
        <v>1</v>
      </c>
      <c r="I61" s="2">
        <v>1</v>
      </c>
      <c r="J61" s="2">
        <f t="shared" si="2"/>
        <v>2</v>
      </c>
      <c r="K61" s="214">
        <v>1</v>
      </c>
      <c r="L61" s="214">
        <v>0</v>
      </c>
      <c r="M61" s="216">
        <f>SUM(K61:L61)</f>
        <v>1</v>
      </c>
    </row>
    <row r="62" spans="1:16" x14ac:dyDescent="0.2">
      <c r="A62" s="222" t="s">
        <v>125</v>
      </c>
      <c r="B62" s="215">
        <v>6</v>
      </c>
      <c r="C62" s="2">
        <v>1</v>
      </c>
      <c r="D62" s="216">
        <f>SUM(B62:C62)</f>
        <v>7</v>
      </c>
      <c r="E62" s="2">
        <v>2</v>
      </c>
      <c r="F62" s="2">
        <v>0</v>
      </c>
      <c r="G62" s="2">
        <f t="shared" si="1"/>
        <v>2</v>
      </c>
      <c r="H62" s="2">
        <v>2</v>
      </c>
      <c r="I62" s="2">
        <v>0</v>
      </c>
      <c r="J62" s="2">
        <f t="shared" si="2"/>
        <v>2</v>
      </c>
      <c r="K62" s="214">
        <v>1</v>
      </c>
      <c r="L62" s="214">
        <v>0</v>
      </c>
      <c r="M62" s="216">
        <f t="shared" si="3"/>
        <v>1</v>
      </c>
    </row>
    <row r="63" spans="1:16" ht="12.75" thickBot="1" x14ac:dyDescent="0.25">
      <c r="A63" s="222" t="s">
        <v>126</v>
      </c>
      <c r="B63" s="215">
        <v>0</v>
      </c>
      <c r="C63" s="2">
        <v>5</v>
      </c>
      <c r="D63" s="216">
        <f t="shared" si="0"/>
        <v>5</v>
      </c>
      <c r="E63" s="2">
        <v>0</v>
      </c>
      <c r="F63" s="2">
        <v>0</v>
      </c>
      <c r="G63" s="2">
        <f>SUM(E63:F63)</f>
        <v>0</v>
      </c>
      <c r="H63" s="2">
        <v>0</v>
      </c>
      <c r="I63" s="2">
        <v>1</v>
      </c>
      <c r="J63" s="2">
        <f t="shared" si="2"/>
        <v>1</v>
      </c>
      <c r="K63" s="214">
        <v>0</v>
      </c>
      <c r="L63" s="214">
        <v>1</v>
      </c>
      <c r="M63" s="216">
        <f t="shared" si="3"/>
        <v>1</v>
      </c>
    </row>
    <row r="64" spans="1:16" ht="12.75" thickBot="1" x14ac:dyDescent="0.25">
      <c r="A64" s="222"/>
      <c r="B64" s="227">
        <f t="shared" ref="B64" si="4">SUM(B56:B63)</f>
        <v>19</v>
      </c>
      <c r="C64" s="226">
        <f>SUM(C56:C63)</f>
        <v>17</v>
      </c>
      <c r="D64" s="227">
        <f>SUM(D56:D63)</f>
        <v>36</v>
      </c>
      <c r="E64" s="225">
        <f t="shared" ref="E64:F64" si="5">SUM(E56:E63)</f>
        <v>4</v>
      </c>
      <c r="F64" s="228">
        <f t="shared" si="5"/>
        <v>4</v>
      </c>
      <c r="G64" s="225">
        <f t="shared" si="1"/>
        <v>8</v>
      </c>
      <c r="H64" s="225">
        <f t="shared" ref="H64:M64" si="6">SUM(H56:H63)</f>
        <v>4</v>
      </c>
      <c r="I64" s="228">
        <f t="shared" si="6"/>
        <v>5</v>
      </c>
      <c r="J64" s="225">
        <f t="shared" si="6"/>
        <v>9</v>
      </c>
      <c r="K64" s="227">
        <f t="shared" si="6"/>
        <v>4</v>
      </c>
      <c r="L64" s="226">
        <f t="shared" si="6"/>
        <v>5</v>
      </c>
      <c r="M64" s="227">
        <f t="shared" si="6"/>
        <v>9</v>
      </c>
      <c r="O64" s="2" t="s">
        <v>163</v>
      </c>
      <c r="P64" s="217">
        <f>SUM(C64+F64+I64+L64)</f>
        <v>31</v>
      </c>
    </row>
    <row r="65" spans="1:13" x14ac:dyDescent="0.2">
      <c r="A65" s="222"/>
      <c r="B65" s="214"/>
      <c r="C65" s="214"/>
      <c r="D65" s="214"/>
      <c r="H65" s="214"/>
      <c r="I65" s="214"/>
      <c r="J65" s="214"/>
      <c r="K65" s="4"/>
    </row>
    <row r="66" spans="1:13" x14ac:dyDescent="0.2">
      <c r="A66" s="223"/>
      <c r="B66" s="229" t="s">
        <v>132</v>
      </c>
      <c r="C66" s="230" t="s">
        <v>136</v>
      </c>
      <c r="D66" s="229" t="s">
        <v>131</v>
      </c>
      <c r="K66" s="229" t="s">
        <v>133</v>
      </c>
      <c r="L66" s="230" t="s">
        <v>136</v>
      </c>
      <c r="M66" s="229" t="s">
        <v>131</v>
      </c>
    </row>
    <row r="67" spans="1:13" x14ac:dyDescent="0.2">
      <c r="A67" s="223" t="s">
        <v>120</v>
      </c>
      <c r="B67" s="216">
        <v>6</v>
      </c>
      <c r="C67" s="216">
        <v>5</v>
      </c>
      <c r="D67" s="216">
        <f>SUM(B67:C67)</f>
        <v>11</v>
      </c>
      <c r="K67" s="216">
        <v>2</v>
      </c>
      <c r="L67" s="216">
        <v>2</v>
      </c>
      <c r="M67" s="216">
        <f>SUM(K67:L67)</f>
        <v>4</v>
      </c>
    </row>
    <row r="68" spans="1:13" x14ac:dyDescent="0.2">
      <c r="A68" s="223" t="s">
        <v>121</v>
      </c>
      <c r="B68" s="216">
        <v>7</v>
      </c>
      <c r="C68" s="216">
        <v>5</v>
      </c>
      <c r="D68" s="216">
        <f t="shared" ref="D68:D69" si="7">SUM(B68:C68)</f>
        <v>12</v>
      </c>
      <c r="K68" s="216">
        <v>1</v>
      </c>
      <c r="L68" s="216">
        <v>2</v>
      </c>
      <c r="M68" s="216">
        <f t="shared" ref="M68:M69" si="8">SUM(K68:L68)</f>
        <v>3</v>
      </c>
    </row>
    <row r="69" spans="1:13" x14ac:dyDescent="0.2">
      <c r="A69" s="223" t="s">
        <v>122</v>
      </c>
      <c r="B69" s="216">
        <v>6</v>
      </c>
      <c r="C69" s="216">
        <v>7</v>
      </c>
      <c r="D69" s="216">
        <f t="shared" si="7"/>
        <v>13</v>
      </c>
      <c r="K69" s="216">
        <v>1</v>
      </c>
      <c r="L69" s="216">
        <v>1</v>
      </c>
      <c r="M69" s="216">
        <f t="shared" si="8"/>
        <v>2</v>
      </c>
    </row>
    <row r="70" spans="1:13" x14ac:dyDescent="0.2">
      <c r="A70" s="223"/>
      <c r="B70" s="229">
        <v>19</v>
      </c>
      <c r="C70" s="231">
        <f>SUM(C67:C69)</f>
        <v>17</v>
      </c>
      <c r="D70" s="225">
        <f>SUM(D67:D69)</f>
        <v>36</v>
      </c>
      <c r="K70" s="225">
        <v>4</v>
      </c>
      <c r="L70" s="228">
        <f>SUM(L67:L69)</f>
        <v>5</v>
      </c>
      <c r="M70" s="225">
        <f>SUM(M67:M69)</f>
        <v>9</v>
      </c>
    </row>
    <row r="71" spans="1:13" x14ac:dyDescent="0.2">
      <c r="A71" s="223"/>
      <c r="B71" s="216"/>
      <c r="L71" s="10"/>
    </row>
    <row r="72" spans="1:13" ht="15" x14ac:dyDescent="0.25">
      <c r="A72" s="10"/>
      <c r="B72" s="225" t="s">
        <v>142</v>
      </c>
      <c r="C72" s="225" t="s">
        <v>143</v>
      </c>
      <c r="D72"/>
      <c r="F72" s="225" t="s">
        <v>145</v>
      </c>
      <c r="G72" s="225" t="s">
        <v>136</v>
      </c>
    </row>
    <row r="73" spans="1:13" ht="15" x14ac:dyDescent="0.25">
      <c r="A73" s="222" t="s">
        <v>156</v>
      </c>
      <c r="C73"/>
      <c r="D73"/>
      <c r="E73" s="214" t="s">
        <v>156</v>
      </c>
      <c r="F73" s="2">
        <v>0</v>
      </c>
      <c r="G73" s="2">
        <v>0</v>
      </c>
    </row>
    <row r="74" spans="1:13" x14ac:dyDescent="0.2">
      <c r="A74" s="222" t="s">
        <v>127</v>
      </c>
      <c r="E74" s="214" t="s">
        <v>127</v>
      </c>
      <c r="F74" s="2">
        <v>0</v>
      </c>
      <c r="G74" s="2">
        <v>1</v>
      </c>
    </row>
    <row r="75" spans="1:13" x14ac:dyDescent="0.2">
      <c r="A75" s="222" t="s">
        <v>128</v>
      </c>
      <c r="E75" s="214" t="s">
        <v>128</v>
      </c>
      <c r="F75" s="2">
        <v>0</v>
      </c>
      <c r="G75" s="2">
        <v>1</v>
      </c>
    </row>
    <row r="76" spans="1:13" x14ac:dyDescent="0.2">
      <c r="A76" s="222" t="s">
        <v>129</v>
      </c>
      <c r="E76" s="214" t="s">
        <v>129</v>
      </c>
      <c r="F76" s="2">
        <v>0</v>
      </c>
      <c r="G76" s="2">
        <v>1</v>
      </c>
    </row>
    <row r="77" spans="1:13" x14ac:dyDescent="0.2">
      <c r="A77" s="222" t="s">
        <v>123</v>
      </c>
      <c r="E77" s="214" t="s">
        <v>123</v>
      </c>
      <c r="F77" s="2">
        <v>1</v>
      </c>
      <c r="G77" s="2">
        <v>0</v>
      </c>
    </row>
    <row r="78" spans="1:13" x14ac:dyDescent="0.2">
      <c r="A78" s="222" t="s">
        <v>124</v>
      </c>
      <c r="E78" s="214" t="s">
        <v>124</v>
      </c>
      <c r="F78" s="2">
        <v>1</v>
      </c>
      <c r="G78" s="2">
        <v>0</v>
      </c>
    </row>
    <row r="79" spans="1:13" x14ac:dyDescent="0.2">
      <c r="A79" s="222" t="s">
        <v>125</v>
      </c>
      <c r="E79" s="214" t="s">
        <v>125</v>
      </c>
      <c r="F79" s="2">
        <v>1</v>
      </c>
      <c r="G79" s="2">
        <v>0</v>
      </c>
    </row>
    <row r="80" spans="1:13" x14ac:dyDescent="0.2">
      <c r="A80" s="222" t="s">
        <v>126</v>
      </c>
      <c r="E80" s="214" t="s">
        <v>126</v>
      </c>
      <c r="F80" s="2">
        <v>1</v>
      </c>
      <c r="G80" s="2">
        <v>0</v>
      </c>
    </row>
    <row r="81" spans="1:1" x14ac:dyDescent="0.2">
      <c r="A81" s="223" t="s">
        <v>120</v>
      </c>
    </row>
    <row r="82" spans="1:1" x14ac:dyDescent="0.2">
      <c r="A82" s="223" t="s">
        <v>121</v>
      </c>
    </row>
    <row r="83" spans="1:1" x14ac:dyDescent="0.2">
      <c r="A83" s="223" t="s">
        <v>122</v>
      </c>
    </row>
    <row r="84" spans="1:1" x14ac:dyDescent="0.2">
      <c r="A84" s="223" t="s">
        <v>119</v>
      </c>
    </row>
  </sheetData>
  <mergeCells count="1">
    <mergeCell ref="B1:H1"/>
  </mergeCells>
  <phoneticPr fontId="3" type="noConversion"/>
  <pageMargins left="0.3" right="0.25" top="0.6" bottom="0.25" header="0.3" footer="0.3"/>
  <pageSetup scale="81" orientation="landscape" r:id="rId1"/>
  <headerFooter>
    <oddHeader>&amp;C&amp;"Times New Roman,Bold"Ophthalmology Resident Call/Rounds Presentation/Vacation Schedule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7"/>
  <sheetViews>
    <sheetView zoomScale="88" zoomScaleNormal="88" zoomScalePageLayoutView="150" workbookViewId="0">
      <pane xSplit="1" topLeftCell="B1" activePane="topRight" state="frozen"/>
      <selection activeCell="A4" sqref="A4"/>
      <selection pane="topRight"/>
    </sheetView>
  </sheetViews>
  <sheetFormatPr defaultColWidth="8.85546875" defaultRowHeight="12" x14ac:dyDescent="0.2"/>
  <cols>
    <col min="1" max="8" width="18.7109375" style="4" customWidth="1"/>
    <col min="9" max="9" width="8.85546875" style="4" customWidth="1"/>
    <col min="10" max="10" width="8.85546875" style="4"/>
    <col min="11" max="11" width="16.42578125" style="4" customWidth="1"/>
    <col min="12" max="12" width="15.42578125" style="4" customWidth="1"/>
    <col min="13" max="14" width="8.85546875" style="4"/>
    <col min="15" max="15" width="11.7109375" style="4" bestFit="1" customWidth="1"/>
    <col min="16" max="16384" width="8.85546875" style="4"/>
  </cols>
  <sheetData>
    <row r="1" spans="1:13" s="94" customFormat="1" ht="16.5" thickBot="1" x14ac:dyDescent="0.3">
      <c r="B1" s="424" t="s">
        <v>42</v>
      </c>
      <c r="C1" s="425"/>
      <c r="D1" s="425"/>
      <c r="E1" s="425"/>
      <c r="F1" s="425"/>
      <c r="G1" s="425"/>
      <c r="H1" s="425"/>
    </row>
    <row r="2" spans="1:13" ht="12.75" thickBot="1" x14ac:dyDescent="0.25">
      <c r="A2" s="116"/>
      <c r="B2" s="117" t="s">
        <v>0</v>
      </c>
      <c r="C2" s="117" t="s">
        <v>1</v>
      </c>
      <c r="D2" s="117" t="s">
        <v>2</v>
      </c>
      <c r="E2" s="117" t="s">
        <v>3</v>
      </c>
      <c r="F2" s="117" t="s">
        <v>4</v>
      </c>
      <c r="G2" s="117" t="s">
        <v>5</v>
      </c>
      <c r="H2" s="117" t="s">
        <v>6</v>
      </c>
    </row>
    <row r="3" spans="1:13" ht="12.95" customHeight="1" x14ac:dyDescent="0.2">
      <c r="A3" s="118"/>
      <c r="B3" s="121">
        <v>1</v>
      </c>
      <c r="C3" s="120" t="s">
        <v>44</v>
      </c>
      <c r="D3" s="119">
        <v>3</v>
      </c>
      <c r="E3" s="121">
        <v>4</v>
      </c>
      <c r="F3" s="121">
        <v>5</v>
      </c>
      <c r="G3" s="121">
        <v>6</v>
      </c>
      <c r="H3" s="121">
        <v>7</v>
      </c>
      <c r="I3" s="274" t="s">
        <v>30</v>
      </c>
    </row>
    <row r="4" spans="1:13" ht="12.95" customHeight="1" x14ac:dyDescent="0.2">
      <c r="A4" s="122" t="s">
        <v>7</v>
      </c>
      <c r="B4" s="124" t="s">
        <v>155</v>
      </c>
      <c r="C4" s="124" t="s">
        <v>33</v>
      </c>
      <c r="D4" s="124" t="s">
        <v>94</v>
      </c>
      <c r="E4" s="124" t="s">
        <v>155</v>
      </c>
      <c r="F4" s="124" t="s">
        <v>187</v>
      </c>
      <c r="G4" s="124" t="s">
        <v>155</v>
      </c>
      <c r="H4" s="124" t="s">
        <v>91</v>
      </c>
      <c r="I4" s="274" t="s">
        <v>31</v>
      </c>
    </row>
    <row r="5" spans="1:13" ht="12.95" customHeight="1" x14ac:dyDescent="0.2">
      <c r="A5" s="275" t="s">
        <v>8</v>
      </c>
      <c r="B5" s="124" t="s">
        <v>33</v>
      </c>
      <c r="C5" s="126"/>
      <c r="D5" s="126"/>
      <c r="E5" s="126"/>
      <c r="F5" s="126"/>
      <c r="G5" s="126"/>
      <c r="H5" s="126"/>
      <c r="I5" s="4" t="s">
        <v>32</v>
      </c>
      <c r="L5" s="4" t="s">
        <v>150</v>
      </c>
      <c r="M5" s="4" t="s">
        <v>151</v>
      </c>
    </row>
    <row r="6" spans="1:13" ht="12.95" customHeight="1" x14ac:dyDescent="0.2">
      <c r="A6" s="125" t="s">
        <v>9</v>
      </c>
      <c r="B6" s="127" t="s">
        <v>27</v>
      </c>
      <c r="C6" s="124" t="s">
        <v>27</v>
      </c>
      <c r="D6" s="124" t="s">
        <v>118</v>
      </c>
      <c r="E6" s="124" t="s">
        <v>28</v>
      </c>
      <c r="F6" s="124" t="s">
        <v>27</v>
      </c>
      <c r="G6" s="124" t="s">
        <v>28</v>
      </c>
      <c r="H6" s="124" t="s">
        <v>28</v>
      </c>
      <c r="I6" s="4" t="s">
        <v>33</v>
      </c>
      <c r="K6" s="216" t="s">
        <v>120</v>
      </c>
      <c r="L6" s="274" t="s">
        <v>154</v>
      </c>
      <c r="M6" s="274" t="s">
        <v>153</v>
      </c>
    </row>
    <row r="7" spans="1:13" ht="12.95" customHeight="1" x14ac:dyDescent="0.2">
      <c r="A7" s="125" t="s">
        <v>10</v>
      </c>
      <c r="B7" s="126"/>
      <c r="C7" s="126"/>
      <c r="D7" s="126"/>
      <c r="E7" s="276" t="s">
        <v>144</v>
      </c>
      <c r="F7" s="126"/>
      <c r="G7" s="126"/>
      <c r="H7" s="126"/>
      <c r="K7" s="216" t="s">
        <v>121</v>
      </c>
      <c r="L7" s="4" t="s">
        <v>148</v>
      </c>
      <c r="M7" s="4" t="s">
        <v>170</v>
      </c>
    </row>
    <row r="8" spans="1:13" ht="12.95" customHeight="1" thickBot="1" x14ac:dyDescent="0.25">
      <c r="A8" s="150" t="s">
        <v>11</v>
      </c>
      <c r="B8" s="277"/>
      <c r="C8" s="278"/>
      <c r="D8" s="128" t="s">
        <v>30</v>
      </c>
      <c r="E8" s="128" t="s">
        <v>30</v>
      </c>
      <c r="F8" s="244" t="s">
        <v>30</v>
      </c>
      <c r="G8" s="128" t="s">
        <v>30</v>
      </c>
      <c r="H8" s="138"/>
      <c r="K8" s="216" t="s">
        <v>122</v>
      </c>
      <c r="L8" s="4" t="s">
        <v>149</v>
      </c>
      <c r="M8" s="4" t="s">
        <v>152</v>
      </c>
    </row>
    <row r="9" spans="1:13" ht="12.95" customHeight="1" thickBot="1" x14ac:dyDescent="0.25">
      <c r="A9" s="118"/>
      <c r="B9" s="136"/>
      <c r="C9" s="129"/>
      <c r="D9" s="123" t="s">
        <v>92</v>
      </c>
      <c r="E9" s="123" t="s">
        <v>92</v>
      </c>
      <c r="F9" s="123" t="s">
        <v>92</v>
      </c>
      <c r="G9" s="221" t="s">
        <v>92</v>
      </c>
      <c r="H9" s="138"/>
    </row>
    <row r="10" spans="1:13" ht="12.95" customHeight="1" thickBot="1" x14ac:dyDescent="0.25">
      <c r="A10" s="132"/>
      <c r="B10" s="131"/>
      <c r="C10" s="134"/>
      <c r="D10" s="133" t="s">
        <v>97</v>
      </c>
      <c r="E10" s="133" t="s">
        <v>97</v>
      </c>
      <c r="F10" s="133" t="s">
        <v>97</v>
      </c>
      <c r="G10" s="133" t="s">
        <v>97</v>
      </c>
      <c r="H10" s="138"/>
    </row>
    <row r="11" spans="1:13" ht="12.95" customHeight="1" x14ac:dyDescent="0.2">
      <c r="A11" s="118"/>
      <c r="B11" s="121">
        <v>8</v>
      </c>
      <c r="C11" s="121">
        <v>9</v>
      </c>
      <c r="D11" s="121">
        <v>10</v>
      </c>
      <c r="E11" s="121">
        <v>11</v>
      </c>
      <c r="F11" s="121">
        <v>12</v>
      </c>
      <c r="G11" s="120" t="s">
        <v>79</v>
      </c>
      <c r="H11" s="121">
        <v>14</v>
      </c>
    </row>
    <row r="12" spans="1:13" ht="12.95" customHeight="1" x14ac:dyDescent="0.2">
      <c r="A12" s="122" t="s">
        <v>7</v>
      </c>
      <c r="B12" s="124" t="s">
        <v>91</v>
      </c>
      <c r="C12" s="124" t="s">
        <v>155</v>
      </c>
      <c r="D12" s="124" t="s">
        <v>92</v>
      </c>
      <c r="E12" s="124" t="s">
        <v>91</v>
      </c>
      <c r="F12" s="124" t="s">
        <v>94</v>
      </c>
      <c r="G12" s="124" t="s">
        <v>187</v>
      </c>
      <c r="H12" s="124" t="s">
        <v>92</v>
      </c>
    </row>
    <row r="13" spans="1:13" ht="12.95" customHeight="1" x14ac:dyDescent="0.2">
      <c r="A13" s="275" t="s">
        <v>8</v>
      </c>
      <c r="B13" s="127" t="s">
        <v>94</v>
      </c>
      <c r="C13" s="126"/>
      <c r="D13" s="126"/>
      <c r="E13" s="126"/>
      <c r="F13" s="126"/>
      <c r="G13" s="126"/>
      <c r="H13" s="126"/>
    </row>
    <row r="14" spans="1:13" ht="12.95" customHeight="1" x14ac:dyDescent="0.2">
      <c r="A14" s="125" t="s">
        <v>9</v>
      </c>
      <c r="B14" s="127" t="s">
        <v>28</v>
      </c>
      <c r="C14" s="123" t="s">
        <v>27</v>
      </c>
      <c r="D14" s="123" t="s">
        <v>28</v>
      </c>
      <c r="E14" s="123" t="s">
        <v>118</v>
      </c>
      <c r="F14" s="123" t="s">
        <v>28</v>
      </c>
      <c r="G14" s="127" t="s">
        <v>118</v>
      </c>
      <c r="H14" s="127" t="s">
        <v>118</v>
      </c>
    </row>
    <row r="15" spans="1:13" ht="12.95" customHeight="1" x14ac:dyDescent="0.2">
      <c r="A15" s="125" t="s">
        <v>10</v>
      </c>
      <c r="B15" s="126"/>
      <c r="C15" s="126"/>
      <c r="D15" s="126"/>
      <c r="E15" s="127" t="s">
        <v>32</v>
      </c>
      <c r="F15" s="126"/>
      <c r="G15" s="126"/>
      <c r="H15" s="126"/>
    </row>
    <row r="16" spans="1:13" ht="12.95" customHeight="1" thickBot="1" x14ac:dyDescent="0.25">
      <c r="A16" s="150" t="s">
        <v>11</v>
      </c>
      <c r="B16" s="277"/>
      <c r="C16" s="128"/>
      <c r="D16" s="128"/>
      <c r="E16" s="128"/>
      <c r="F16" s="128"/>
      <c r="G16" s="278"/>
      <c r="H16" s="138"/>
    </row>
    <row r="17" spans="1:15" ht="12.95" customHeight="1" thickBot="1" x14ac:dyDescent="0.25">
      <c r="A17" s="118"/>
      <c r="B17" s="136"/>
      <c r="C17" s="123"/>
      <c r="D17" s="123"/>
      <c r="E17" s="123"/>
      <c r="F17" s="123"/>
      <c r="G17" s="129"/>
      <c r="H17" s="138"/>
      <c r="K17" s="4" t="s">
        <v>116</v>
      </c>
    </row>
    <row r="18" spans="1:15" ht="12.95" customHeight="1" thickBot="1" x14ac:dyDescent="0.25">
      <c r="A18" s="132"/>
      <c r="B18" s="131"/>
      <c r="C18" s="133"/>
      <c r="D18" s="133"/>
      <c r="E18" s="133"/>
      <c r="F18" s="133"/>
      <c r="G18" s="134"/>
      <c r="H18" s="138"/>
    </row>
    <row r="19" spans="1:15" ht="12.95" customHeight="1" x14ac:dyDescent="0.2">
      <c r="A19" s="118"/>
      <c r="B19" s="121">
        <v>15</v>
      </c>
      <c r="C19" s="121">
        <v>16</v>
      </c>
      <c r="D19" s="121">
        <v>17</v>
      </c>
      <c r="E19" s="121">
        <v>18</v>
      </c>
      <c r="F19" s="121">
        <v>19</v>
      </c>
      <c r="G19" s="120">
        <v>20</v>
      </c>
      <c r="H19" s="121">
        <v>21</v>
      </c>
    </row>
    <row r="20" spans="1:15" ht="12.95" customHeight="1" x14ac:dyDescent="0.2">
      <c r="A20" s="122" t="s">
        <v>7</v>
      </c>
      <c r="B20" s="124" t="s">
        <v>92</v>
      </c>
      <c r="C20" s="124" t="s">
        <v>94</v>
      </c>
      <c r="D20" s="4" t="s">
        <v>188</v>
      </c>
      <c r="E20" s="124" t="s">
        <v>91</v>
      </c>
      <c r="F20" s="124" t="s">
        <v>33</v>
      </c>
      <c r="G20" s="124" t="s">
        <v>92</v>
      </c>
      <c r="H20" s="124" t="s">
        <v>94</v>
      </c>
      <c r="L20" s="4" t="s">
        <v>159</v>
      </c>
      <c r="M20" s="4" t="s">
        <v>160</v>
      </c>
      <c r="N20" s="4" t="s">
        <v>161</v>
      </c>
      <c r="O20" s="4" t="s">
        <v>162</v>
      </c>
    </row>
    <row r="21" spans="1:15" ht="12.95" customHeight="1" x14ac:dyDescent="0.2">
      <c r="A21" s="275" t="s">
        <v>8</v>
      </c>
      <c r="B21" s="124" t="s">
        <v>31</v>
      </c>
      <c r="C21" s="126"/>
      <c r="D21" s="126"/>
      <c r="E21" s="126"/>
      <c r="F21" s="126"/>
      <c r="G21" s="126"/>
      <c r="H21" s="126"/>
      <c r="K21" s="4" t="s">
        <v>124</v>
      </c>
    </row>
    <row r="22" spans="1:15" ht="12.75" customHeight="1" x14ac:dyDescent="0.2">
      <c r="A22" s="125" t="s">
        <v>9</v>
      </c>
      <c r="B22" s="127" t="s">
        <v>118</v>
      </c>
      <c r="C22" s="123" t="s">
        <v>27</v>
      </c>
      <c r="D22" s="123" t="s">
        <v>118</v>
      </c>
      <c r="E22" s="123" t="s">
        <v>28</v>
      </c>
      <c r="F22" s="123" t="s">
        <v>118</v>
      </c>
      <c r="G22" s="127" t="s">
        <v>28</v>
      </c>
      <c r="H22" s="127" t="s">
        <v>28</v>
      </c>
      <c r="K22" s="4" t="s">
        <v>123</v>
      </c>
      <c r="L22" s="4">
        <v>1</v>
      </c>
      <c r="N22" s="4">
        <v>1</v>
      </c>
      <c r="O22" s="4">
        <v>1</v>
      </c>
    </row>
    <row r="23" spans="1:15" ht="12.95" customHeight="1" x14ac:dyDescent="0.2">
      <c r="A23" s="125" t="s">
        <v>10</v>
      </c>
      <c r="B23" s="126"/>
      <c r="C23" s="126"/>
      <c r="D23" s="126"/>
      <c r="E23" s="127" t="s">
        <v>90</v>
      </c>
      <c r="F23" s="126"/>
      <c r="G23" s="126"/>
      <c r="H23" s="126"/>
      <c r="K23" s="4" t="s">
        <v>125</v>
      </c>
      <c r="L23" s="4">
        <v>1</v>
      </c>
      <c r="M23" s="4">
        <v>1</v>
      </c>
      <c r="N23" s="4">
        <v>1</v>
      </c>
    </row>
    <row r="24" spans="1:15" ht="12.95" customHeight="1" thickBot="1" x14ac:dyDescent="0.25">
      <c r="A24" s="150" t="s">
        <v>11</v>
      </c>
      <c r="B24" s="277"/>
      <c r="C24" s="128" t="s">
        <v>200</v>
      </c>
      <c r="D24" s="128" t="s">
        <v>155</v>
      </c>
      <c r="E24" s="128" t="s">
        <v>155</v>
      </c>
      <c r="F24" s="128" t="s">
        <v>155</v>
      </c>
      <c r="G24" s="123" t="s">
        <v>155</v>
      </c>
      <c r="H24" s="138"/>
      <c r="K24" s="4" t="s">
        <v>126</v>
      </c>
      <c r="M24" s="4">
        <v>1</v>
      </c>
      <c r="O24" s="4">
        <v>1</v>
      </c>
    </row>
    <row r="25" spans="1:15" ht="12.95" customHeight="1" thickBot="1" x14ac:dyDescent="0.25">
      <c r="A25" s="118"/>
      <c r="B25" s="136"/>
      <c r="C25" s="123" t="s">
        <v>155</v>
      </c>
      <c r="D25" s="123"/>
      <c r="E25" s="123"/>
      <c r="F25" s="123"/>
      <c r="G25" s="123"/>
      <c r="H25" s="138"/>
    </row>
    <row r="26" spans="1:15" ht="12.75" customHeight="1" thickBot="1" x14ac:dyDescent="0.25">
      <c r="A26" s="132"/>
      <c r="B26" s="131"/>
      <c r="C26" s="133"/>
      <c r="D26" s="133"/>
      <c r="E26" s="133"/>
      <c r="F26" s="133"/>
      <c r="G26" s="133"/>
      <c r="H26" s="138"/>
    </row>
    <row r="27" spans="1:15" ht="12.95" customHeight="1" x14ac:dyDescent="0.2">
      <c r="A27" s="118"/>
      <c r="B27" s="121">
        <v>22</v>
      </c>
      <c r="C27" s="121">
        <v>23</v>
      </c>
      <c r="D27" s="121">
        <v>24</v>
      </c>
      <c r="E27" s="121">
        <v>25</v>
      </c>
      <c r="F27" s="121">
        <v>26</v>
      </c>
      <c r="G27" s="120">
        <v>27</v>
      </c>
      <c r="H27" s="121">
        <v>28</v>
      </c>
    </row>
    <row r="28" spans="1:15" ht="12.95" customHeight="1" x14ac:dyDescent="0.2">
      <c r="A28" s="122" t="s">
        <v>7</v>
      </c>
      <c r="B28" s="124" t="s">
        <v>94</v>
      </c>
      <c r="C28" s="124" t="s">
        <v>155</v>
      </c>
      <c r="D28" s="4" t="s">
        <v>94</v>
      </c>
      <c r="E28" s="124" t="s">
        <v>91</v>
      </c>
      <c r="F28" s="124" t="s">
        <v>155</v>
      </c>
      <c r="G28" s="124" t="s">
        <v>91</v>
      </c>
      <c r="H28" s="124" t="s">
        <v>188</v>
      </c>
    </row>
    <row r="29" spans="1:15" ht="12.95" customHeight="1" x14ac:dyDescent="0.2">
      <c r="A29" s="275" t="s">
        <v>8</v>
      </c>
      <c r="B29" s="124" t="s">
        <v>92</v>
      </c>
      <c r="C29" s="126"/>
      <c r="D29" s="126"/>
      <c r="E29" s="126"/>
      <c r="F29" s="126"/>
      <c r="G29" s="126"/>
      <c r="H29" s="126"/>
    </row>
    <row r="30" spans="1:15" ht="12.75" customHeight="1" x14ac:dyDescent="0.2">
      <c r="A30" s="125" t="s">
        <v>9</v>
      </c>
      <c r="B30" s="127" t="s">
        <v>28</v>
      </c>
      <c r="C30" s="127" t="s">
        <v>27</v>
      </c>
      <c r="D30" s="123" t="s">
        <v>32</v>
      </c>
      <c r="E30" s="123" t="s">
        <v>30</v>
      </c>
      <c r="F30" s="123" t="s">
        <v>28</v>
      </c>
      <c r="G30" s="127" t="s">
        <v>27</v>
      </c>
      <c r="H30" s="127" t="s">
        <v>27</v>
      </c>
    </row>
    <row r="31" spans="1:15" ht="12.75" customHeight="1" x14ac:dyDescent="0.2">
      <c r="A31" s="125" t="s">
        <v>10</v>
      </c>
      <c r="B31" s="126"/>
      <c r="C31" s="126"/>
      <c r="D31" s="126"/>
      <c r="E31" s="127" t="s">
        <v>155</v>
      </c>
      <c r="F31" s="126"/>
      <c r="G31" s="126"/>
      <c r="H31" s="126"/>
    </row>
    <row r="32" spans="1:15" ht="12.95" customHeight="1" x14ac:dyDescent="0.2">
      <c r="A32" s="125" t="s">
        <v>88</v>
      </c>
      <c r="B32" s="270"/>
      <c r="C32" s="126"/>
      <c r="D32" s="126"/>
      <c r="E32" s="127" t="s">
        <v>30</v>
      </c>
      <c r="F32" s="126"/>
      <c r="G32" s="126"/>
      <c r="H32" s="126"/>
    </row>
    <row r="33" spans="1:8" ht="12.75" customHeight="1" thickBot="1" x14ac:dyDescent="0.25">
      <c r="A33" s="118" t="s">
        <v>11</v>
      </c>
      <c r="B33" s="136"/>
      <c r="C33" s="123" t="s">
        <v>118</v>
      </c>
      <c r="D33" s="221" t="s">
        <v>118</v>
      </c>
      <c r="E33" s="221" t="s">
        <v>118</v>
      </c>
      <c r="F33" s="221" t="s">
        <v>118</v>
      </c>
      <c r="G33" s="221" t="s">
        <v>118</v>
      </c>
      <c r="H33" s="138"/>
    </row>
    <row r="34" spans="1:8" ht="12.75" thickBot="1" x14ac:dyDescent="0.25">
      <c r="A34" s="118"/>
      <c r="B34" s="136"/>
      <c r="C34" s="123" t="s">
        <v>33</v>
      </c>
      <c r="D34" s="123" t="s">
        <v>33</v>
      </c>
      <c r="E34" s="221" t="s">
        <v>200</v>
      </c>
      <c r="F34" s="123" t="s">
        <v>33</v>
      </c>
      <c r="G34" s="123" t="s">
        <v>212</v>
      </c>
      <c r="H34" s="138"/>
    </row>
    <row r="35" spans="1:8" ht="12.95" customHeight="1" thickBot="1" x14ac:dyDescent="0.25">
      <c r="A35" s="118"/>
      <c r="B35" s="136"/>
      <c r="C35" s="123"/>
      <c r="D35" s="123"/>
      <c r="E35" s="221" t="s">
        <v>201</v>
      </c>
      <c r="F35" s="123" t="s">
        <v>210</v>
      </c>
      <c r="G35" s="123" t="s">
        <v>33</v>
      </c>
      <c r="H35" s="138"/>
    </row>
    <row r="36" spans="1:8" ht="12.95" customHeight="1" thickBot="1" x14ac:dyDescent="0.25">
      <c r="A36" s="132"/>
      <c r="B36" s="131"/>
      <c r="C36" s="133"/>
      <c r="D36" s="133"/>
      <c r="E36" s="354" t="s">
        <v>33</v>
      </c>
      <c r="F36" s="133"/>
      <c r="G36" s="133"/>
      <c r="H36" s="131"/>
    </row>
    <row r="37" spans="1:8" ht="12.95" customHeight="1" x14ac:dyDescent="0.2">
      <c r="A37" s="118"/>
      <c r="B37" s="121">
        <v>29</v>
      </c>
      <c r="C37" s="121">
        <v>30</v>
      </c>
      <c r="D37" s="146"/>
      <c r="E37" s="139"/>
      <c r="F37" s="139"/>
      <c r="G37" s="193"/>
      <c r="H37" s="140"/>
    </row>
    <row r="38" spans="1:8" ht="12.95" customHeight="1" x14ac:dyDescent="0.2">
      <c r="A38" s="122" t="s">
        <v>7</v>
      </c>
      <c r="B38" s="124" t="s">
        <v>188</v>
      </c>
      <c r="C38" s="124" t="s">
        <v>92</v>
      </c>
      <c r="D38" s="147"/>
      <c r="H38" s="130"/>
    </row>
    <row r="39" spans="1:8" ht="12.75" customHeight="1" x14ac:dyDescent="0.2">
      <c r="A39" s="275" t="s">
        <v>8</v>
      </c>
      <c r="B39" s="124" t="s">
        <v>91</v>
      </c>
      <c r="C39" s="126"/>
      <c r="D39" s="147"/>
      <c r="H39" s="130"/>
    </row>
    <row r="40" spans="1:8" ht="12.75" customHeight="1" x14ac:dyDescent="0.2">
      <c r="A40" s="125" t="s">
        <v>9</v>
      </c>
      <c r="B40" s="127" t="s">
        <v>27</v>
      </c>
      <c r="C40" s="127" t="s">
        <v>118</v>
      </c>
      <c r="D40" s="147"/>
      <c r="H40" s="130"/>
    </row>
    <row r="41" spans="1:8" ht="12.75" customHeight="1" x14ac:dyDescent="0.2">
      <c r="A41" s="125" t="s">
        <v>10</v>
      </c>
      <c r="B41" s="126"/>
      <c r="C41" s="126"/>
      <c r="D41" s="147"/>
      <c r="H41" s="130"/>
    </row>
    <row r="42" spans="1:8" x14ac:dyDescent="0.2">
      <c r="A42" s="118" t="s">
        <v>11</v>
      </c>
      <c r="B42" s="136"/>
      <c r="C42" s="123"/>
      <c r="D42" s="147"/>
      <c r="H42" s="130"/>
    </row>
    <row r="43" spans="1:8" ht="12.95" customHeight="1" x14ac:dyDescent="0.2">
      <c r="A43" s="118"/>
      <c r="B43" s="136"/>
      <c r="C43" s="123"/>
      <c r="D43" s="147"/>
      <c r="H43" s="130"/>
    </row>
    <row r="44" spans="1:8" ht="12.95" customHeight="1" thickBot="1" x14ac:dyDescent="0.25">
      <c r="A44" s="132"/>
      <c r="B44" s="131"/>
      <c r="C44" s="133"/>
      <c r="D44" s="148"/>
      <c r="E44" s="141"/>
      <c r="F44" s="141"/>
      <c r="G44" s="141"/>
      <c r="H44" s="135"/>
    </row>
    <row r="45" spans="1:8" ht="12.95" customHeight="1" x14ac:dyDescent="0.2">
      <c r="A45" s="279" t="s">
        <v>17</v>
      </c>
      <c r="H45" s="280" t="s">
        <v>211</v>
      </c>
    </row>
    <row r="46" spans="1:8" ht="12.95" customHeight="1" x14ac:dyDescent="0.2">
      <c r="B46" s="4" t="s">
        <v>22</v>
      </c>
      <c r="G46" s="281" t="s">
        <v>13</v>
      </c>
    </row>
    <row r="47" spans="1:8" ht="12.95" customHeight="1" x14ac:dyDescent="0.2">
      <c r="B47" s="282" t="s">
        <v>95</v>
      </c>
      <c r="C47" s="240"/>
      <c r="D47" s="240"/>
      <c r="E47" s="240"/>
      <c r="F47" s="240"/>
      <c r="G47" s="240"/>
      <c r="H47" s="240"/>
    </row>
    <row r="48" spans="1:8" x14ac:dyDescent="0.2">
      <c r="A48" s="282"/>
      <c r="B48" s="240"/>
    </row>
    <row r="49" spans="1:13" x14ac:dyDescent="0.2">
      <c r="A49" s="4" t="s">
        <v>181</v>
      </c>
    </row>
    <row r="50" spans="1:13" ht="12.75" thickBot="1" x14ac:dyDescent="0.25">
      <c r="A50" s="4" t="s">
        <v>182</v>
      </c>
    </row>
    <row r="51" spans="1:13" ht="15" customHeight="1" x14ac:dyDescent="0.25">
      <c r="A51" s="283" t="s">
        <v>14</v>
      </c>
      <c r="B51" s="284"/>
      <c r="C51" s="285" t="s">
        <v>1</v>
      </c>
      <c r="D51" s="285" t="s">
        <v>2</v>
      </c>
      <c r="E51" s="285" t="s">
        <v>3</v>
      </c>
      <c r="F51" s="285" t="s">
        <v>4</v>
      </c>
      <c r="G51" s="285" t="s">
        <v>5</v>
      </c>
    </row>
    <row r="52" spans="1:13" ht="15" x14ac:dyDescent="0.25">
      <c r="A52" s="283"/>
      <c r="B52" s="286" t="s">
        <v>65</v>
      </c>
      <c r="C52" s="246" t="s">
        <v>108</v>
      </c>
      <c r="D52" s="287"/>
      <c r="E52" s="287"/>
      <c r="F52" s="287"/>
      <c r="G52" s="287"/>
    </row>
    <row r="53" spans="1:13" ht="12" customHeight="1" x14ac:dyDescent="0.2">
      <c r="A53" s="240"/>
      <c r="B53" s="288" t="s">
        <v>15</v>
      </c>
      <c r="C53" s="198" t="s">
        <v>32</v>
      </c>
      <c r="D53" s="198"/>
      <c r="E53" s="198" t="s">
        <v>33</v>
      </c>
      <c r="F53" s="198" t="s">
        <v>30</v>
      </c>
      <c r="G53" s="198" t="s">
        <v>92</v>
      </c>
    </row>
    <row r="54" spans="1:13" ht="12" customHeight="1" x14ac:dyDescent="0.25">
      <c r="A54" s="284"/>
      <c r="B54" s="284"/>
      <c r="C54" s="289" t="s">
        <v>93</v>
      </c>
      <c r="D54" s="289"/>
      <c r="E54" s="289"/>
      <c r="F54" s="289" t="s">
        <v>94</v>
      </c>
      <c r="G54" s="289" t="s">
        <v>91</v>
      </c>
    </row>
    <row r="55" spans="1:13" ht="12" customHeight="1" x14ac:dyDescent="0.25">
      <c r="A55" s="284"/>
      <c r="B55" s="284"/>
      <c r="C55" s="240"/>
      <c r="D55" s="240"/>
      <c r="E55" s="240"/>
      <c r="F55" s="240"/>
      <c r="G55" s="240"/>
    </row>
    <row r="56" spans="1:13" x14ac:dyDescent="0.2">
      <c r="B56" s="4" t="s">
        <v>64</v>
      </c>
    </row>
    <row r="58" spans="1:13" x14ac:dyDescent="0.2">
      <c r="B58" s="290" t="s">
        <v>132</v>
      </c>
      <c r="C58" s="290" t="s">
        <v>135</v>
      </c>
      <c r="D58" s="290" t="s">
        <v>131</v>
      </c>
      <c r="E58" s="290" t="s">
        <v>140</v>
      </c>
      <c r="F58" s="290" t="s">
        <v>135</v>
      </c>
      <c r="G58" s="290" t="s">
        <v>131</v>
      </c>
      <c r="H58" s="290" t="s">
        <v>157</v>
      </c>
      <c r="I58" s="290" t="s">
        <v>135</v>
      </c>
      <c r="J58" s="290" t="s">
        <v>131</v>
      </c>
      <c r="K58" s="290" t="s">
        <v>133</v>
      </c>
      <c r="L58" s="290" t="s">
        <v>135</v>
      </c>
      <c r="M58" s="290" t="s">
        <v>131</v>
      </c>
    </row>
    <row r="59" spans="1:13" x14ac:dyDescent="0.2">
      <c r="A59" s="223" t="s">
        <v>156</v>
      </c>
      <c r="B59" s="216">
        <v>0</v>
      </c>
      <c r="C59" s="216">
        <v>4</v>
      </c>
      <c r="D59" s="216">
        <f>SUM(B59:C59)</f>
        <v>4</v>
      </c>
      <c r="E59" s="4">
        <v>0</v>
      </c>
      <c r="F59" s="4">
        <v>1</v>
      </c>
      <c r="G59" s="4">
        <f>SUM(E59:F59)</f>
        <v>1</v>
      </c>
      <c r="H59" s="4">
        <v>0</v>
      </c>
      <c r="I59" s="4">
        <v>1</v>
      </c>
      <c r="J59" s="4">
        <f>SUM(H59:I59)</f>
        <v>1</v>
      </c>
      <c r="K59" s="216">
        <v>1</v>
      </c>
      <c r="L59" s="216">
        <v>0</v>
      </c>
      <c r="M59" s="216">
        <f>SUM(K59:L59)</f>
        <v>1</v>
      </c>
    </row>
    <row r="60" spans="1:13" x14ac:dyDescent="0.2">
      <c r="A60" s="223" t="s">
        <v>127</v>
      </c>
      <c r="B60" s="216">
        <v>4</v>
      </c>
      <c r="C60" s="216">
        <v>3</v>
      </c>
      <c r="D60" s="216">
        <f t="shared" ref="D60:D62" si="0">SUM(B60:C60)</f>
        <v>7</v>
      </c>
      <c r="E60" s="4">
        <v>1</v>
      </c>
      <c r="F60" s="4">
        <v>1</v>
      </c>
      <c r="G60" s="4">
        <f t="shared" ref="G60:G65" si="1">SUM(E60:F60)</f>
        <v>2</v>
      </c>
      <c r="H60" s="4">
        <v>1</v>
      </c>
      <c r="I60" s="4">
        <v>1</v>
      </c>
      <c r="J60" s="4">
        <f t="shared" ref="J60:J66" si="2">SUM(H60:I60)</f>
        <v>2</v>
      </c>
      <c r="K60" s="216">
        <v>1</v>
      </c>
      <c r="L60" s="216">
        <v>1</v>
      </c>
      <c r="M60" s="216">
        <f>SUM(K60:L60)</f>
        <v>2</v>
      </c>
    </row>
    <row r="61" spans="1:13" x14ac:dyDescent="0.2">
      <c r="A61" s="223" t="s">
        <v>128</v>
      </c>
      <c r="B61" s="216">
        <v>4</v>
      </c>
      <c r="C61" s="216">
        <v>2</v>
      </c>
      <c r="D61" s="216">
        <f t="shared" si="0"/>
        <v>6</v>
      </c>
      <c r="E61" s="4">
        <v>1</v>
      </c>
      <c r="F61" s="4">
        <v>1</v>
      </c>
      <c r="G61" s="4">
        <f t="shared" si="1"/>
        <v>2</v>
      </c>
      <c r="H61" s="4">
        <v>1</v>
      </c>
      <c r="I61" s="4">
        <v>1</v>
      </c>
      <c r="J61" s="4">
        <f t="shared" si="2"/>
        <v>2</v>
      </c>
      <c r="K61" s="216">
        <v>1</v>
      </c>
      <c r="L61" s="216">
        <v>1</v>
      </c>
      <c r="M61" s="216">
        <f t="shared" ref="M61:M63" si="3">SUM(K61:L61)</f>
        <v>2</v>
      </c>
    </row>
    <row r="62" spans="1:13" x14ac:dyDescent="0.2">
      <c r="A62" s="223" t="s">
        <v>129</v>
      </c>
      <c r="B62" s="216">
        <v>3</v>
      </c>
      <c r="C62" s="216">
        <v>4</v>
      </c>
      <c r="D62" s="216">
        <f t="shared" si="0"/>
        <v>7</v>
      </c>
      <c r="E62" s="4">
        <v>1</v>
      </c>
      <c r="F62" s="4">
        <v>1</v>
      </c>
      <c r="G62" s="4">
        <f t="shared" si="1"/>
        <v>2</v>
      </c>
      <c r="H62" s="4">
        <v>1</v>
      </c>
      <c r="I62" s="4">
        <v>0</v>
      </c>
      <c r="J62" s="4">
        <f t="shared" si="2"/>
        <v>1</v>
      </c>
      <c r="K62" s="216">
        <v>1</v>
      </c>
      <c r="L62" s="216">
        <v>1</v>
      </c>
      <c r="M62" s="216">
        <f t="shared" si="3"/>
        <v>2</v>
      </c>
    </row>
    <row r="63" spans="1:13" x14ac:dyDescent="0.2">
      <c r="A63" s="223" t="s">
        <v>123</v>
      </c>
      <c r="B63" s="216">
        <v>6</v>
      </c>
      <c r="C63" s="4">
        <v>1</v>
      </c>
      <c r="D63" s="216">
        <f>SUM(B63:B63)</f>
        <v>6</v>
      </c>
      <c r="E63" s="4">
        <v>1</v>
      </c>
      <c r="F63" s="4">
        <v>0</v>
      </c>
      <c r="G63" s="4">
        <f t="shared" si="1"/>
        <v>1</v>
      </c>
      <c r="H63" s="4">
        <v>1</v>
      </c>
      <c r="I63" s="4">
        <v>0</v>
      </c>
      <c r="J63" s="4">
        <f t="shared" si="2"/>
        <v>1</v>
      </c>
      <c r="K63" s="216">
        <v>2</v>
      </c>
      <c r="L63" s="216">
        <v>0</v>
      </c>
      <c r="M63" s="216">
        <f t="shared" si="3"/>
        <v>2</v>
      </c>
    </row>
    <row r="64" spans="1:13" x14ac:dyDescent="0.2">
      <c r="A64" s="223" t="s">
        <v>124</v>
      </c>
      <c r="B64" s="216">
        <v>7</v>
      </c>
      <c r="C64" s="4">
        <v>0</v>
      </c>
      <c r="D64" s="216">
        <f>SUM(B64:B64)</f>
        <v>7</v>
      </c>
      <c r="E64" s="4">
        <v>2</v>
      </c>
      <c r="F64" s="4">
        <v>0</v>
      </c>
      <c r="G64" s="4">
        <f t="shared" si="1"/>
        <v>2</v>
      </c>
      <c r="H64" s="4">
        <v>2</v>
      </c>
      <c r="I64" s="4">
        <v>0</v>
      </c>
      <c r="J64" s="4">
        <f t="shared" si="2"/>
        <v>2</v>
      </c>
      <c r="K64" s="216">
        <v>1</v>
      </c>
      <c r="L64" s="216">
        <v>0</v>
      </c>
      <c r="M64" s="216">
        <f>SUM(K64:L64)</f>
        <v>1</v>
      </c>
    </row>
    <row r="65" spans="1:16" x14ac:dyDescent="0.2">
      <c r="A65" s="223" t="s">
        <v>125</v>
      </c>
      <c r="B65" s="216">
        <v>7</v>
      </c>
      <c r="C65" s="4">
        <v>0</v>
      </c>
      <c r="D65" s="216">
        <f>SUM(B65:B65)</f>
        <v>7</v>
      </c>
      <c r="E65" s="4">
        <v>2</v>
      </c>
      <c r="F65" s="4">
        <v>0</v>
      </c>
      <c r="G65" s="4">
        <f t="shared" si="1"/>
        <v>2</v>
      </c>
      <c r="H65" s="4">
        <v>2</v>
      </c>
      <c r="I65" s="4">
        <v>0</v>
      </c>
      <c r="J65" s="4">
        <f t="shared" si="2"/>
        <v>2</v>
      </c>
      <c r="K65" s="216">
        <v>1</v>
      </c>
      <c r="L65" s="216">
        <v>1</v>
      </c>
      <c r="M65" s="216">
        <f t="shared" ref="M65:M66" si="4">SUM(K65:L65)</f>
        <v>2</v>
      </c>
    </row>
    <row r="66" spans="1:16" ht="12.75" thickBot="1" x14ac:dyDescent="0.25">
      <c r="A66" s="223" t="s">
        <v>126</v>
      </c>
      <c r="B66" s="216">
        <v>5</v>
      </c>
      <c r="C66" s="4">
        <v>3</v>
      </c>
      <c r="D66" s="216">
        <f>SUM(B66:C66)</f>
        <v>8</v>
      </c>
      <c r="E66" s="4">
        <v>0</v>
      </c>
      <c r="F66" s="4">
        <v>1</v>
      </c>
      <c r="G66" s="4">
        <f>SUM(E66:F66)</f>
        <v>1</v>
      </c>
      <c r="H66" s="4">
        <v>1</v>
      </c>
      <c r="I66" s="4">
        <v>1</v>
      </c>
      <c r="J66" s="4">
        <f t="shared" si="2"/>
        <v>2</v>
      </c>
      <c r="K66" s="216">
        <v>1</v>
      </c>
      <c r="L66" s="216">
        <v>0</v>
      </c>
      <c r="M66" s="216">
        <f t="shared" si="4"/>
        <v>1</v>
      </c>
    </row>
    <row r="67" spans="1:16" ht="12.75" thickBot="1" x14ac:dyDescent="0.25">
      <c r="A67" s="223"/>
      <c r="B67" s="290">
        <v>36</v>
      </c>
      <c r="C67" s="291">
        <f t="shared" ref="C67:D67" si="5">SUM(C59:C66)</f>
        <v>17</v>
      </c>
      <c r="D67" s="290">
        <f t="shared" si="5"/>
        <v>52</v>
      </c>
      <c r="E67" s="290">
        <v>8</v>
      </c>
      <c r="F67" s="291">
        <f t="shared" ref="F67" si="6">SUM(F59:F66)</f>
        <v>5</v>
      </c>
      <c r="G67" s="290">
        <f t="shared" ref="G67" si="7">SUM(E67:F67)</f>
        <v>13</v>
      </c>
      <c r="H67" s="290">
        <v>9</v>
      </c>
      <c r="I67" s="291">
        <f t="shared" ref="I67:J67" si="8">SUM(I59:I66)</f>
        <v>4</v>
      </c>
      <c r="J67" s="290">
        <f t="shared" si="8"/>
        <v>13</v>
      </c>
      <c r="K67" s="290">
        <v>9</v>
      </c>
      <c r="L67" s="291">
        <f t="shared" ref="L67:M67" si="9">SUM(L59:L66)</f>
        <v>4</v>
      </c>
      <c r="M67" s="290">
        <f t="shared" si="9"/>
        <v>13</v>
      </c>
      <c r="O67" s="4" t="s">
        <v>164</v>
      </c>
      <c r="P67" s="292">
        <f>SUM(C67+F67+I67+L67)</f>
        <v>30</v>
      </c>
    </row>
    <row r="68" spans="1:16" x14ac:dyDescent="0.2">
      <c r="A68" s="223"/>
      <c r="B68" s="216"/>
      <c r="C68" s="216"/>
      <c r="D68" s="216"/>
      <c r="H68" s="216"/>
      <c r="I68" s="216"/>
      <c r="J68" s="216"/>
    </row>
    <row r="69" spans="1:16" x14ac:dyDescent="0.2">
      <c r="A69" s="223"/>
      <c r="B69" s="229" t="s">
        <v>132</v>
      </c>
      <c r="C69" s="230" t="s">
        <v>135</v>
      </c>
      <c r="D69" s="229" t="s">
        <v>131</v>
      </c>
      <c r="H69" s="229" t="s">
        <v>133</v>
      </c>
      <c r="I69" s="230" t="s">
        <v>135</v>
      </c>
      <c r="J69" s="229" t="s">
        <v>131</v>
      </c>
    </row>
    <row r="70" spans="1:16" x14ac:dyDescent="0.2">
      <c r="A70" s="223" t="s">
        <v>120</v>
      </c>
      <c r="B70" s="216">
        <v>11</v>
      </c>
      <c r="C70" s="216">
        <v>6</v>
      </c>
      <c r="D70" s="216">
        <f>SUM(B70:C70)</f>
        <v>17</v>
      </c>
      <c r="H70" s="216">
        <v>4</v>
      </c>
      <c r="I70" s="216">
        <v>0</v>
      </c>
      <c r="J70" s="216">
        <f>SUM(H70:I70)</f>
        <v>4</v>
      </c>
    </row>
    <row r="71" spans="1:16" x14ac:dyDescent="0.2">
      <c r="A71" s="223" t="s">
        <v>121</v>
      </c>
      <c r="B71" s="216">
        <v>12</v>
      </c>
      <c r="C71" s="216">
        <v>6</v>
      </c>
      <c r="D71" s="216">
        <f t="shared" ref="D71:D72" si="10">SUM(B71:C71)</f>
        <v>18</v>
      </c>
      <c r="H71" s="216">
        <v>3</v>
      </c>
      <c r="I71" s="216">
        <v>2</v>
      </c>
      <c r="J71" s="216">
        <f t="shared" ref="J71:J72" si="11">SUM(H71:I71)</f>
        <v>5</v>
      </c>
    </row>
    <row r="72" spans="1:16" x14ac:dyDescent="0.2">
      <c r="A72" s="223" t="s">
        <v>122</v>
      </c>
      <c r="B72" s="216">
        <v>13</v>
      </c>
      <c r="C72" s="216">
        <v>5</v>
      </c>
      <c r="D72" s="216">
        <f t="shared" si="10"/>
        <v>18</v>
      </c>
      <c r="H72" s="216">
        <v>2</v>
      </c>
      <c r="I72" s="216">
        <v>2</v>
      </c>
      <c r="J72" s="216">
        <f t="shared" si="11"/>
        <v>4</v>
      </c>
    </row>
    <row r="73" spans="1:16" x14ac:dyDescent="0.2">
      <c r="A73" s="216"/>
      <c r="B73" s="229">
        <v>36</v>
      </c>
      <c r="C73" s="232">
        <f>SUM(C70:C72)</f>
        <v>17</v>
      </c>
      <c r="D73" s="290">
        <f>SUM(D70:D72)</f>
        <v>53</v>
      </c>
      <c r="H73" s="290">
        <v>9</v>
      </c>
      <c r="I73" s="293">
        <f>SUM(I70:I72)</f>
        <v>4</v>
      </c>
      <c r="J73" s="290">
        <f>SUM(J70:J72)</f>
        <v>13</v>
      </c>
    </row>
    <row r="74" spans="1:16" x14ac:dyDescent="0.2">
      <c r="A74" s="216"/>
      <c r="B74" s="216"/>
      <c r="C74" s="216"/>
    </row>
    <row r="75" spans="1:16" x14ac:dyDescent="0.2">
      <c r="B75" s="4" t="s">
        <v>142</v>
      </c>
      <c r="C75" s="4" t="s">
        <v>143</v>
      </c>
      <c r="F75" s="290" t="s">
        <v>145</v>
      </c>
      <c r="G75" s="290" t="s">
        <v>135</v>
      </c>
    </row>
    <row r="76" spans="1:16" x14ac:dyDescent="0.2">
      <c r="A76" s="216" t="s">
        <v>156</v>
      </c>
      <c r="E76" s="216" t="s">
        <v>156</v>
      </c>
      <c r="F76" s="4">
        <v>0</v>
      </c>
      <c r="G76" s="4">
        <v>1</v>
      </c>
    </row>
    <row r="77" spans="1:16" x14ac:dyDescent="0.2">
      <c r="A77" s="216" t="s">
        <v>127</v>
      </c>
      <c r="E77" s="216" t="s">
        <v>127</v>
      </c>
      <c r="F77" s="4">
        <v>1</v>
      </c>
      <c r="G77" s="4">
        <v>0</v>
      </c>
    </row>
    <row r="78" spans="1:16" x14ac:dyDescent="0.2">
      <c r="A78" s="216" t="s">
        <v>128</v>
      </c>
      <c r="C78" s="4">
        <v>1</v>
      </c>
      <c r="E78" s="216" t="s">
        <v>128</v>
      </c>
      <c r="F78" s="4">
        <v>1</v>
      </c>
      <c r="G78" s="4">
        <v>0</v>
      </c>
    </row>
    <row r="79" spans="1:16" x14ac:dyDescent="0.2">
      <c r="A79" s="216" t="s">
        <v>129</v>
      </c>
      <c r="E79" s="216" t="s">
        <v>129</v>
      </c>
      <c r="F79" s="4">
        <v>1</v>
      </c>
      <c r="G79" s="4">
        <v>0</v>
      </c>
    </row>
    <row r="80" spans="1:16" x14ac:dyDescent="0.2">
      <c r="A80" s="216" t="s">
        <v>123</v>
      </c>
      <c r="E80" s="216" t="s">
        <v>123</v>
      </c>
      <c r="F80" s="4">
        <v>1</v>
      </c>
      <c r="G80" s="4">
        <v>0</v>
      </c>
    </row>
    <row r="81" spans="1:7" x14ac:dyDescent="0.2">
      <c r="A81" s="216" t="s">
        <v>124</v>
      </c>
      <c r="E81" s="216" t="s">
        <v>124</v>
      </c>
      <c r="F81" s="4">
        <v>1</v>
      </c>
      <c r="G81" s="4">
        <v>0</v>
      </c>
    </row>
    <row r="82" spans="1:7" x14ac:dyDescent="0.2">
      <c r="A82" s="216" t="s">
        <v>125</v>
      </c>
      <c r="E82" s="216" t="s">
        <v>125</v>
      </c>
      <c r="F82" s="4">
        <v>1</v>
      </c>
      <c r="G82" s="4">
        <v>1</v>
      </c>
    </row>
    <row r="83" spans="1:7" x14ac:dyDescent="0.2">
      <c r="A83" s="216" t="s">
        <v>126</v>
      </c>
      <c r="B83" s="4">
        <v>1</v>
      </c>
      <c r="E83" s="216" t="s">
        <v>126</v>
      </c>
      <c r="F83" s="4">
        <v>1</v>
      </c>
      <c r="G83" s="4">
        <v>0</v>
      </c>
    </row>
    <row r="84" spans="1:7" x14ac:dyDescent="0.2">
      <c r="A84" s="216" t="s">
        <v>120</v>
      </c>
    </row>
    <row r="85" spans="1:7" x14ac:dyDescent="0.2">
      <c r="A85" s="216" t="s">
        <v>121</v>
      </c>
    </row>
    <row r="86" spans="1:7" x14ac:dyDescent="0.2">
      <c r="A86" s="216" t="s">
        <v>122</v>
      </c>
      <c r="B86" s="4">
        <v>1</v>
      </c>
    </row>
    <row r="87" spans="1:7" x14ac:dyDescent="0.2">
      <c r="A87" s="216" t="s">
        <v>119</v>
      </c>
    </row>
  </sheetData>
  <mergeCells count="1">
    <mergeCell ref="B1:H1"/>
  </mergeCells>
  <phoneticPr fontId="3" type="noConversion"/>
  <pageMargins left="0.3" right="0.25" top="0.6" bottom="0.25" header="0.3" footer="0.3"/>
  <pageSetup scale="80" orientation="landscape" r:id="rId1"/>
  <headerFooter>
    <oddHeader>&amp;C&amp;"Times New Roman,Bold"Ophthalmology Resident Call/Rounds Presentation/Vacation Schedule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86"/>
  <sheetViews>
    <sheetView zoomScale="90" zoomScaleNormal="90" zoomScalePageLayoutView="150" workbookViewId="0"/>
  </sheetViews>
  <sheetFormatPr defaultColWidth="8.85546875" defaultRowHeight="12" x14ac:dyDescent="0.2"/>
  <cols>
    <col min="1" max="8" width="18.7109375" style="4" customWidth="1"/>
    <col min="9" max="10" width="8.85546875" style="4"/>
    <col min="11" max="11" width="16.28515625" style="4" customWidth="1"/>
    <col min="12" max="12" width="13.42578125" style="4" customWidth="1"/>
    <col min="13" max="14" width="8.85546875" style="4"/>
    <col min="15" max="15" width="11.7109375" style="4" bestFit="1" customWidth="1"/>
    <col min="16" max="16384" width="8.85546875" style="4"/>
  </cols>
  <sheetData>
    <row r="1" spans="1:13" ht="15" customHeight="1" thickBot="1" x14ac:dyDescent="0.3">
      <c r="B1" s="424" t="s">
        <v>168</v>
      </c>
      <c r="C1" s="425"/>
      <c r="D1" s="425"/>
      <c r="E1" s="425"/>
      <c r="F1" s="425"/>
      <c r="G1" s="425"/>
      <c r="H1" s="425"/>
    </row>
    <row r="2" spans="1:13" ht="12.75" customHeight="1" thickBot="1" x14ac:dyDescent="0.25">
      <c r="A2" s="116"/>
      <c r="B2" s="117" t="s">
        <v>0</v>
      </c>
      <c r="C2" s="117" t="s">
        <v>1</v>
      </c>
      <c r="D2" s="117" t="s">
        <v>2</v>
      </c>
      <c r="E2" s="117" t="s">
        <v>3</v>
      </c>
      <c r="F2" s="117" t="s">
        <v>4</v>
      </c>
      <c r="G2" s="117" t="s">
        <v>5</v>
      </c>
      <c r="H2" s="117" t="s">
        <v>6</v>
      </c>
    </row>
    <row r="3" spans="1:13" ht="12.95" customHeight="1" x14ac:dyDescent="0.2">
      <c r="A3" s="118"/>
      <c r="B3" s="294"/>
      <c r="C3" s="194"/>
      <c r="D3" s="121">
        <v>1</v>
      </c>
      <c r="E3" s="121">
        <v>2</v>
      </c>
      <c r="F3" s="121">
        <v>3</v>
      </c>
      <c r="G3" s="120">
        <v>4</v>
      </c>
      <c r="H3" s="121">
        <v>5</v>
      </c>
    </row>
    <row r="4" spans="1:13" ht="12.95" customHeight="1" x14ac:dyDescent="0.2">
      <c r="A4" s="122" t="s">
        <v>7</v>
      </c>
      <c r="B4" s="147"/>
      <c r="C4" s="130"/>
      <c r="D4" s="124" t="s">
        <v>91</v>
      </c>
      <c r="E4" s="124" t="s">
        <v>31</v>
      </c>
      <c r="F4" s="124" t="s">
        <v>30</v>
      </c>
      <c r="G4" s="4" t="s">
        <v>92</v>
      </c>
      <c r="H4" s="124" t="s">
        <v>155</v>
      </c>
    </row>
    <row r="5" spans="1:13" ht="12.95" customHeight="1" x14ac:dyDescent="0.2">
      <c r="A5" s="275" t="s">
        <v>8</v>
      </c>
      <c r="B5" s="147"/>
      <c r="C5" s="130"/>
      <c r="D5" s="126"/>
      <c r="E5" s="114"/>
      <c r="F5" s="126"/>
      <c r="G5" s="126"/>
      <c r="H5" s="126"/>
    </row>
    <row r="6" spans="1:13" ht="12.95" customHeight="1" x14ac:dyDescent="0.2">
      <c r="A6" s="125" t="s">
        <v>9</v>
      </c>
      <c r="B6" s="147"/>
      <c r="C6" s="130"/>
      <c r="D6" s="127" t="s">
        <v>118</v>
      </c>
      <c r="E6" s="4" t="s">
        <v>28</v>
      </c>
      <c r="F6" s="127" t="s">
        <v>118</v>
      </c>
      <c r="G6" s="127" t="s">
        <v>27</v>
      </c>
      <c r="H6" s="127" t="s">
        <v>27</v>
      </c>
    </row>
    <row r="7" spans="1:13" ht="12.95" customHeight="1" x14ac:dyDescent="0.2">
      <c r="A7" s="125" t="s">
        <v>10</v>
      </c>
      <c r="B7" s="147"/>
      <c r="C7" s="130"/>
      <c r="D7" s="126"/>
      <c r="E7" s="276" t="s">
        <v>144</v>
      </c>
      <c r="F7" s="126"/>
      <c r="G7" s="126"/>
      <c r="H7" s="126"/>
      <c r="L7" s="4" t="s">
        <v>150</v>
      </c>
      <c r="M7" s="4" t="s">
        <v>151</v>
      </c>
    </row>
    <row r="8" spans="1:13" ht="12.95" customHeight="1" thickBot="1" x14ac:dyDescent="0.25">
      <c r="A8" s="118" t="s">
        <v>11</v>
      </c>
      <c r="B8" s="147"/>
      <c r="C8" s="130"/>
      <c r="D8" s="128"/>
      <c r="E8" s="128"/>
      <c r="F8" s="128"/>
      <c r="G8" s="244" t="s">
        <v>97</v>
      </c>
      <c r="H8" s="149"/>
      <c r="K8" s="216" t="s">
        <v>120</v>
      </c>
      <c r="L8" s="274" t="s">
        <v>154</v>
      </c>
      <c r="M8" s="274" t="s">
        <v>153</v>
      </c>
    </row>
    <row r="9" spans="1:13" ht="12.95" customHeight="1" thickBot="1" x14ac:dyDescent="0.25">
      <c r="A9" s="151"/>
      <c r="B9" s="147"/>
      <c r="C9" s="130"/>
      <c r="D9" s="123"/>
      <c r="E9" s="295"/>
      <c r="F9" s="296"/>
      <c r="G9" s="130"/>
      <c r="H9" s="297"/>
      <c r="K9" s="216" t="s">
        <v>121</v>
      </c>
      <c r="L9" s="4" t="s">
        <v>148</v>
      </c>
      <c r="M9" s="4" t="s">
        <v>170</v>
      </c>
    </row>
    <row r="10" spans="1:13" ht="12.95" customHeight="1" thickBot="1" x14ac:dyDescent="0.25">
      <c r="A10" s="154"/>
      <c r="B10" s="148"/>
      <c r="C10" s="135"/>
      <c r="D10" s="133"/>
      <c r="E10" s="141"/>
      <c r="F10" s="133"/>
      <c r="G10" s="135"/>
      <c r="H10" s="298"/>
      <c r="K10" s="216" t="s">
        <v>122</v>
      </c>
      <c r="L10" s="4" t="s">
        <v>149</v>
      </c>
      <c r="M10" s="4" t="s">
        <v>152</v>
      </c>
    </row>
    <row r="11" spans="1:13" ht="12.95" customHeight="1" x14ac:dyDescent="0.2">
      <c r="A11" s="118"/>
      <c r="B11" s="120">
        <v>6</v>
      </c>
      <c r="C11" s="120">
        <v>7</v>
      </c>
      <c r="D11" s="121">
        <v>8</v>
      </c>
      <c r="E11" s="121">
        <v>9</v>
      </c>
      <c r="F11" s="121">
        <v>10</v>
      </c>
      <c r="G11" s="121">
        <v>11</v>
      </c>
      <c r="H11" s="121">
        <v>12</v>
      </c>
    </row>
    <row r="12" spans="1:13" ht="12.95" customHeight="1" x14ac:dyDescent="0.2">
      <c r="A12" s="122" t="s">
        <v>7</v>
      </c>
      <c r="B12" s="124" t="s">
        <v>155</v>
      </c>
      <c r="C12" s="4" t="s">
        <v>94</v>
      </c>
      <c r="D12" s="124" t="s">
        <v>92</v>
      </c>
      <c r="E12" s="124" t="s">
        <v>155</v>
      </c>
      <c r="F12" s="124" t="s">
        <v>30</v>
      </c>
      <c r="G12" s="124" t="s">
        <v>155</v>
      </c>
      <c r="H12" s="124" t="s">
        <v>31</v>
      </c>
    </row>
    <row r="13" spans="1:13" ht="12.75" customHeight="1" x14ac:dyDescent="0.2">
      <c r="A13" s="275" t="s">
        <v>8</v>
      </c>
      <c r="B13" s="124" t="s">
        <v>30</v>
      </c>
      <c r="C13" s="126"/>
      <c r="D13" s="114"/>
      <c r="E13" s="126"/>
      <c r="F13" s="126"/>
      <c r="G13" s="126"/>
      <c r="H13" s="126"/>
    </row>
    <row r="14" spans="1:13" ht="12.95" customHeight="1" x14ac:dyDescent="0.2">
      <c r="A14" s="125" t="s">
        <v>9</v>
      </c>
      <c r="B14" s="127" t="s">
        <v>27</v>
      </c>
      <c r="C14" s="127" t="s">
        <v>28</v>
      </c>
      <c r="D14" s="127" t="s">
        <v>27</v>
      </c>
      <c r="E14" s="4" t="s">
        <v>118</v>
      </c>
      <c r="F14" s="127" t="s">
        <v>28</v>
      </c>
      <c r="G14" s="127" t="s">
        <v>118</v>
      </c>
      <c r="H14" s="124" t="s">
        <v>118</v>
      </c>
    </row>
    <row r="15" spans="1:13" ht="12.95" customHeight="1" x14ac:dyDescent="0.2">
      <c r="A15" s="125" t="s">
        <v>10</v>
      </c>
      <c r="B15" s="126"/>
      <c r="C15" s="126"/>
      <c r="D15" s="126"/>
      <c r="E15" s="127" t="s">
        <v>30</v>
      </c>
      <c r="F15" s="126"/>
      <c r="G15" s="126"/>
      <c r="H15" s="126"/>
    </row>
    <row r="16" spans="1:13" ht="12.95" customHeight="1" thickBot="1" x14ac:dyDescent="0.25">
      <c r="A16" s="118" t="s">
        <v>11</v>
      </c>
      <c r="B16" s="299"/>
      <c r="C16" s="123"/>
      <c r="D16" s="123"/>
      <c r="E16" s="123"/>
      <c r="F16" s="296" t="s">
        <v>90</v>
      </c>
      <c r="G16" s="296" t="s">
        <v>219</v>
      </c>
      <c r="H16" s="149"/>
    </row>
    <row r="17" spans="1:15" ht="12.95" customHeight="1" thickBot="1" x14ac:dyDescent="0.25">
      <c r="A17" s="151"/>
      <c r="B17" s="300"/>
      <c r="C17" s="123"/>
      <c r="D17" s="123"/>
      <c r="E17" s="123"/>
      <c r="F17" s="296"/>
      <c r="G17" s="123" t="s">
        <v>220</v>
      </c>
      <c r="H17" s="297"/>
      <c r="K17" s="4" t="s">
        <v>116</v>
      </c>
    </row>
    <row r="18" spans="1:15" ht="12.95" customHeight="1" thickBot="1" x14ac:dyDescent="0.25">
      <c r="A18" s="154"/>
      <c r="B18" s="301"/>
      <c r="C18" s="133"/>
      <c r="D18" s="133"/>
      <c r="E18" s="302"/>
      <c r="F18" s="302"/>
      <c r="G18" s="133" t="s">
        <v>90</v>
      </c>
      <c r="H18" s="298"/>
    </row>
    <row r="19" spans="1:15" ht="12.95" customHeight="1" x14ac:dyDescent="0.2">
      <c r="A19" s="118"/>
      <c r="B19" s="121">
        <v>13</v>
      </c>
      <c r="C19" s="120" t="s">
        <v>45</v>
      </c>
      <c r="D19" s="121">
        <v>15</v>
      </c>
      <c r="E19" s="121">
        <v>16</v>
      </c>
      <c r="F19" s="121">
        <v>17</v>
      </c>
      <c r="G19" s="120" t="s">
        <v>61</v>
      </c>
      <c r="H19" s="120" t="s">
        <v>62</v>
      </c>
    </row>
    <row r="20" spans="1:15" ht="12.95" customHeight="1" x14ac:dyDescent="0.2">
      <c r="A20" s="122" t="s">
        <v>7</v>
      </c>
      <c r="B20" s="124" t="s">
        <v>31</v>
      </c>
      <c r="C20" s="124" t="s">
        <v>155</v>
      </c>
      <c r="D20" s="124" t="s">
        <v>30</v>
      </c>
      <c r="E20" s="124" t="s">
        <v>91</v>
      </c>
      <c r="F20" s="124" t="s">
        <v>155</v>
      </c>
      <c r="G20" s="124" t="s">
        <v>94</v>
      </c>
      <c r="H20" s="124" t="s">
        <v>91</v>
      </c>
    </row>
    <row r="21" spans="1:15" ht="12.75" customHeight="1" x14ac:dyDescent="0.2">
      <c r="A21" s="275" t="s">
        <v>8</v>
      </c>
      <c r="B21" s="127" t="s">
        <v>33</v>
      </c>
      <c r="C21" s="126"/>
      <c r="D21" s="114"/>
      <c r="E21" s="126"/>
      <c r="F21" s="126"/>
      <c r="G21" s="126"/>
      <c r="H21" s="126"/>
      <c r="L21" s="4" t="s">
        <v>159</v>
      </c>
      <c r="M21" s="4" t="s">
        <v>160</v>
      </c>
      <c r="N21" s="4" t="s">
        <v>161</v>
      </c>
      <c r="O21" s="4" t="s">
        <v>162</v>
      </c>
    </row>
    <row r="22" spans="1:15" ht="12.95" customHeight="1" x14ac:dyDescent="0.2">
      <c r="A22" s="125" t="s">
        <v>9</v>
      </c>
      <c r="B22" s="127" t="s">
        <v>118</v>
      </c>
      <c r="C22" s="127" t="s">
        <v>28</v>
      </c>
      <c r="D22" s="127" t="s">
        <v>118</v>
      </c>
      <c r="E22" s="4" t="s">
        <v>28</v>
      </c>
      <c r="F22" s="127" t="s">
        <v>30</v>
      </c>
      <c r="G22" s="127" t="s">
        <v>30</v>
      </c>
      <c r="H22" s="124" t="s">
        <v>30</v>
      </c>
      <c r="K22" s="4" t="s">
        <v>124</v>
      </c>
    </row>
    <row r="23" spans="1:15" ht="12.95" customHeight="1" x14ac:dyDescent="0.2">
      <c r="A23" s="125" t="s">
        <v>10</v>
      </c>
      <c r="B23" s="126"/>
      <c r="C23" s="126"/>
      <c r="D23" s="126"/>
      <c r="E23" s="127" t="s">
        <v>31</v>
      </c>
      <c r="F23" s="126"/>
      <c r="G23" s="126"/>
      <c r="H23" s="126"/>
      <c r="K23" s="4" t="s">
        <v>123</v>
      </c>
      <c r="L23" s="4">
        <v>1</v>
      </c>
      <c r="N23" s="4">
        <v>1</v>
      </c>
      <c r="O23" s="4">
        <v>1</v>
      </c>
    </row>
    <row r="24" spans="1:15" ht="12.95" customHeight="1" thickBot="1" x14ac:dyDescent="0.25">
      <c r="A24" s="118" t="s">
        <v>11</v>
      </c>
      <c r="B24" s="299"/>
      <c r="C24" s="123" t="s">
        <v>92</v>
      </c>
      <c r="D24" s="123" t="s">
        <v>92</v>
      </c>
      <c r="E24" s="221" t="s">
        <v>92</v>
      </c>
      <c r="F24" s="221" t="s">
        <v>213</v>
      </c>
      <c r="G24" s="221" t="s">
        <v>214</v>
      </c>
      <c r="H24" s="149"/>
      <c r="K24" s="4" t="s">
        <v>125</v>
      </c>
      <c r="L24" s="4">
        <v>1</v>
      </c>
      <c r="M24" s="4">
        <v>1</v>
      </c>
      <c r="N24" s="4">
        <v>1</v>
      </c>
    </row>
    <row r="25" spans="1:15" ht="12.95" customHeight="1" thickBot="1" x14ac:dyDescent="0.25">
      <c r="A25" s="151"/>
      <c r="B25" s="300"/>
      <c r="C25" s="123"/>
      <c r="D25" s="123"/>
      <c r="E25" s="296"/>
      <c r="F25" s="296" t="s">
        <v>92</v>
      </c>
      <c r="G25" s="221" t="s">
        <v>215</v>
      </c>
      <c r="H25" s="298"/>
      <c r="K25" s="4" t="s">
        <v>126</v>
      </c>
      <c r="M25" s="4">
        <v>1</v>
      </c>
      <c r="O25" s="4">
        <v>1</v>
      </c>
    </row>
    <row r="26" spans="1:15" ht="12.95" customHeight="1" thickBot="1" x14ac:dyDescent="0.25">
      <c r="A26" s="154"/>
      <c r="B26" s="301"/>
      <c r="C26" s="133"/>
      <c r="D26" s="133"/>
      <c r="E26" s="302"/>
      <c r="F26" s="302"/>
      <c r="G26" s="133"/>
      <c r="H26" s="298"/>
    </row>
    <row r="27" spans="1:15" ht="12.95" customHeight="1" x14ac:dyDescent="0.2">
      <c r="A27" s="118"/>
      <c r="B27" s="120" t="s">
        <v>63</v>
      </c>
      <c r="C27" s="121">
        <v>21</v>
      </c>
      <c r="D27" s="121">
        <v>22</v>
      </c>
      <c r="E27" s="121">
        <v>23</v>
      </c>
      <c r="F27" s="121">
        <v>24</v>
      </c>
      <c r="G27" s="303">
        <v>25</v>
      </c>
      <c r="H27" s="257">
        <v>26</v>
      </c>
    </row>
    <row r="28" spans="1:15" ht="12.95" customHeight="1" x14ac:dyDescent="0.2">
      <c r="A28" s="122" t="s">
        <v>7</v>
      </c>
      <c r="B28" s="124" t="s">
        <v>91</v>
      </c>
      <c r="C28" s="124" t="s">
        <v>31</v>
      </c>
      <c r="D28" s="124" t="s">
        <v>92</v>
      </c>
      <c r="E28" s="124" t="s">
        <v>155</v>
      </c>
      <c r="F28" s="124" t="s">
        <v>92</v>
      </c>
      <c r="G28" s="304" t="s">
        <v>30</v>
      </c>
      <c r="H28" s="130" t="s">
        <v>33</v>
      </c>
    </row>
    <row r="29" spans="1:15" ht="12.95" customHeight="1" x14ac:dyDescent="0.2">
      <c r="A29" s="275" t="s">
        <v>8</v>
      </c>
      <c r="B29" s="124" t="s">
        <v>155</v>
      </c>
      <c r="C29" s="126"/>
      <c r="D29" s="114"/>
      <c r="E29" s="126"/>
      <c r="F29" s="126"/>
      <c r="G29" s="126"/>
      <c r="H29" s="305"/>
    </row>
    <row r="30" spans="1:15" s="274" customFormat="1" ht="12.95" customHeight="1" x14ac:dyDescent="0.2">
      <c r="A30" s="125" t="s">
        <v>9</v>
      </c>
      <c r="B30" s="127" t="s">
        <v>199</v>
      </c>
      <c r="C30" s="127" t="s">
        <v>27</v>
      </c>
      <c r="D30" s="127" t="s">
        <v>118</v>
      </c>
      <c r="E30" s="4" t="s">
        <v>27</v>
      </c>
      <c r="F30" s="127" t="s">
        <v>118</v>
      </c>
      <c r="G30" s="304" t="s">
        <v>27</v>
      </c>
      <c r="H30" s="130" t="s">
        <v>27</v>
      </c>
    </row>
    <row r="31" spans="1:15" ht="12.95" customHeight="1" x14ac:dyDescent="0.2">
      <c r="A31" s="125" t="s">
        <v>18</v>
      </c>
      <c r="B31" s="126"/>
      <c r="C31" s="126"/>
      <c r="D31" s="126"/>
      <c r="E31" s="127" t="s">
        <v>33</v>
      </c>
      <c r="F31" s="126"/>
      <c r="G31" s="306"/>
      <c r="H31" s="307"/>
    </row>
    <row r="32" spans="1:15" ht="12.95" customHeight="1" x14ac:dyDescent="0.2">
      <c r="A32" s="125" t="s">
        <v>88</v>
      </c>
      <c r="B32" s="270"/>
      <c r="C32" s="126"/>
      <c r="D32" s="126"/>
      <c r="E32" s="127" t="s">
        <v>92</v>
      </c>
      <c r="F32" s="126"/>
      <c r="G32" s="126"/>
      <c r="H32" s="126"/>
    </row>
    <row r="33" spans="1:8" ht="12.95" customHeight="1" thickBot="1" x14ac:dyDescent="0.25">
      <c r="A33" s="118" t="s">
        <v>11</v>
      </c>
      <c r="B33" s="299"/>
      <c r="C33" s="123" t="s">
        <v>214</v>
      </c>
      <c r="D33" s="221" t="s">
        <v>28</v>
      </c>
      <c r="E33" s="308" t="s">
        <v>28</v>
      </c>
      <c r="F33" s="308" t="s">
        <v>28</v>
      </c>
      <c r="G33" s="221" t="s">
        <v>28</v>
      </c>
      <c r="H33" s="149"/>
    </row>
    <row r="34" spans="1:8" ht="12.95" customHeight="1" thickBot="1" x14ac:dyDescent="0.25">
      <c r="A34" s="151"/>
      <c r="B34" s="300"/>
      <c r="C34" s="221" t="s">
        <v>215</v>
      </c>
      <c r="D34" s="123"/>
      <c r="E34" s="296"/>
      <c r="F34" s="296"/>
      <c r="G34" s="296"/>
      <c r="H34" s="297"/>
    </row>
    <row r="35" spans="1:8" ht="12.95" customHeight="1" thickBot="1" x14ac:dyDescent="0.25">
      <c r="A35" s="154"/>
      <c r="B35" s="301"/>
      <c r="C35" s="133"/>
      <c r="D35" s="133"/>
      <c r="E35" s="302"/>
      <c r="F35" s="302"/>
      <c r="G35" s="302"/>
      <c r="H35" s="297"/>
    </row>
    <row r="36" spans="1:8" ht="12.95" customHeight="1" x14ac:dyDescent="0.2">
      <c r="A36" s="309"/>
      <c r="B36" s="120">
        <v>27</v>
      </c>
      <c r="C36" s="121">
        <v>28</v>
      </c>
      <c r="D36" s="121">
        <v>29</v>
      </c>
      <c r="E36" s="121">
        <v>30</v>
      </c>
      <c r="F36" s="121">
        <v>31</v>
      </c>
      <c r="G36" s="283"/>
      <c r="H36" s="310"/>
    </row>
    <row r="37" spans="1:8" ht="12.95" customHeight="1" x14ac:dyDescent="0.2">
      <c r="A37" s="311" t="s">
        <v>7</v>
      </c>
      <c r="B37" s="242" t="s">
        <v>33</v>
      </c>
      <c r="C37" s="124" t="s">
        <v>155</v>
      </c>
      <c r="D37" s="124" t="s">
        <v>94</v>
      </c>
      <c r="E37" s="124" t="s">
        <v>33</v>
      </c>
      <c r="F37" s="124" t="s">
        <v>155</v>
      </c>
      <c r="G37" s="240"/>
      <c r="H37" s="241"/>
    </row>
    <row r="38" spans="1:8" ht="12.95" customHeight="1" x14ac:dyDescent="0.2">
      <c r="A38" s="312" t="s">
        <v>8</v>
      </c>
      <c r="B38" s="313" t="s">
        <v>94</v>
      </c>
      <c r="C38" s="126"/>
      <c r="D38" s="126"/>
      <c r="E38" s="126"/>
      <c r="F38" s="126"/>
      <c r="G38" s="240"/>
      <c r="H38" s="241"/>
    </row>
    <row r="39" spans="1:8" s="274" customFormat="1" ht="12.95" customHeight="1" x14ac:dyDescent="0.2">
      <c r="A39" s="314" t="s">
        <v>9</v>
      </c>
      <c r="B39" s="252" t="s">
        <v>27</v>
      </c>
      <c r="C39" s="127" t="s">
        <v>118</v>
      </c>
      <c r="D39" s="127" t="s">
        <v>118</v>
      </c>
      <c r="E39" s="4" t="s">
        <v>27</v>
      </c>
      <c r="F39" s="127" t="s">
        <v>28</v>
      </c>
      <c r="G39" s="240"/>
      <c r="H39" s="241"/>
    </row>
    <row r="40" spans="1:8" s="274" customFormat="1" ht="12.95" customHeight="1" x14ac:dyDescent="0.2">
      <c r="A40" s="314" t="s">
        <v>10</v>
      </c>
      <c r="B40" s="243"/>
      <c r="C40" s="126"/>
      <c r="D40" s="126"/>
      <c r="E40" s="127" t="s">
        <v>91</v>
      </c>
      <c r="F40" s="126"/>
      <c r="G40" s="240"/>
      <c r="H40" s="241"/>
    </row>
    <row r="41" spans="1:8" s="274" customFormat="1" ht="12.95" customHeight="1" x14ac:dyDescent="0.2">
      <c r="A41" s="309" t="s">
        <v>11</v>
      </c>
      <c r="B41" s="245"/>
      <c r="C41" s="123"/>
      <c r="D41" s="123" t="s">
        <v>201</v>
      </c>
      <c r="E41" s="296"/>
      <c r="F41" s="296"/>
      <c r="G41" s="240"/>
      <c r="H41" s="241"/>
    </row>
    <row r="42" spans="1:8" ht="12.95" customHeight="1" x14ac:dyDescent="0.2">
      <c r="A42" s="309"/>
      <c r="B42" s="245"/>
      <c r="C42" s="123"/>
      <c r="D42" s="123"/>
      <c r="E42" s="296"/>
      <c r="F42" s="296"/>
      <c r="G42" s="240"/>
      <c r="H42" s="241"/>
    </row>
    <row r="43" spans="1:8" ht="12.95" customHeight="1" thickBot="1" x14ac:dyDescent="0.25">
      <c r="A43" s="315"/>
      <c r="B43" s="247"/>
      <c r="C43" s="133"/>
      <c r="D43" s="133"/>
      <c r="E43" s="302"/>
      <c r="F43" s="302"/>
      <c r="G43" s="316"/>
      <c r="H43" s="317"/>
    </row>
    <row r="44" spans="1:8" ht="12.95" customHeight="1" x14ac:dyDescent="0.2">
      <c r="A44" s="279" t="s">
        <v>17</v>
      </c>
      <c r="H44" s="318" t="s">
        <v>221</v>
      </c>
    </row>
    <row r="45" spans="1:8" ht="12.95" customHeight="1" x14ac:dyDescent="0.2">
      <c r="A45" s="4" t="s">
        <v>22</v>
      </c>
      <c r="G45" s="281" t="s">
        <v>13</v>
      </c>
    </row>
    <row r="46" spans="1:8" ht="12.95" customHeight="1" x14ac:dyDescent="0.2">
      <c r="A46" s="4" t="s">
        <v>46</v>
      </c>
    </row>
    <row r="47" spans="1:8" x14ac:dyDescent="0.2">
      <c r="A47" s="4" t="s">
        <v>51</v>
      </c>
    </row>
    <row r="48" spans="1:8" ht="12.95" customHeight="1" x14ac:dyDescent="0.2">
      <c r="A48" s="4" t="s">
        <v>183</v>
      </c>
    </row>
    <row r="49" spans="1:13" ht="12.75" thickBot="1" x14ac:dyDescent="0.25">
      <c r="A49" s="4" t="s">
        <v>184</v>
      </c>
    </row>
    <row r="50" spans="1:13" ht="15" x14ac:dyDescent="0.25">
      <c r="A50" s="283" t="s">
        <v>14</v>
      </c>
      <c r="B50" s="284"/>
      <c r="C50" s="285" t="s">
        <v>1</v>
      </c>
      <c r="D50" s="285" t="s">
        <v>2</v>
      </c>
      <c r="E50" s="285" t="s">
        <v>3</v>
      </c>
      <c r="F50" s="285" t="s">
        <v>4</v>
      </c>
      <c r="G50" s="285" t="s">
        <v>5</v>
      </c>
    </row>
    <row r="51" spans="1:13" ht="15" x14ac:dyDescent="0.25">
      <c r="A51" s="283"/>
      <c r="B51" s="286" t="s">
        <v>65</v>
      </c>
      <c r="C51" s="246" t="s">
        <v>96</v>
      </c>
      <c r="D51" s="287"/>
      <c r="E51" s="287"/>
      <c r="F51" s="287"/>
      <c r="G51" s="287"/>
    </row>
    <row r="52" spans="1:13" x14ac:dyDescent="0.2">
      <c r="A52" s="240"/>
      <c r="B52" s="288" t="s">
        <v>15</v>
      </c>
      <c r="C52" s="198" t="s">
        <v>33</v>
      </c>
      <c r="D52" s="198"/>
      <c r="E52" s="198" t="s">
        <v>92</v>
      </c>
      <c r="F52" s="198" t="s">
        <v>30</v>
      </c>
      <c r="G52" s="198" t="s">
        <v>93</v>
      </c>
    </row>
    <row r="53" spans="1:13" ht="15" customHeight="1" x14ac:dyDescent="0.25">
      <c r="A53" s="284"/>
      <c r="B53" s="284"/>
      <c r="C53" s="289" t="s">
        <v>94</v>
      </c>
      <c r="D53" s="289"/>
      <c r="E53" s="289"/>
      <c r="F53" s="289" t="s">
        <v>31</v>
      </c>
      <c r="G53" s="289" t="s">
        <v>91</v>
      </c>
    </row>
    <row r="57" spans="1:13" x14ac:dyDescent="0.2">
      <c r="B57" s="290" t="s">
        <v>132</v>
      </c>
      <c r="C57" s="290" t="s">
        <v>134</v>
      </c>
      <c r="D57" s="290" t="s">
        <v>131</v>
      </c>
      <c r="E57" s="290" t="s">
        <v>140</v>
      </c>
      <c r="F57" s="290" t="s">
        <v>134</v>
      </c>
      <c r="G57" s="290" t="s">
        <v>131</v>
      </c>
      <c r="H57" s="290" t="s">
        <v>157</v>
      </c>
      <c r="I57" s="290" t="s">
        <v>134</v>
      </c>
      <c r="J57" s="290" t="s">
        <v>131</v>
      </c>
      <c r="K57" s="290" t="s">
        <v>133</v>
      </c>
      <c r="L57" s="290" t="s">
        <v>134</v>
      </c>
      <c r="M57" s="290" t="s">
        <v>131</v>
      </c>
    </row>
    <row r="58" spans="1:13" x14ac:dyDescent="0.2">
      <c r="A58" s="223" t="s">
        <v>156</v>
      </c>
      <c r="B58" s="216">
        <v>4</v>
      </c>
      <c r="C58" s="216">
        <v>6</v>
      </c>
      <c r="D58" s="216">
        <f>SUM(B58:C58)</f>
        <v>10</v>
      </c>
      <c r="E58" s="4">
        <v>1</v>
      </c>
      <c r="F58" s="4">
        <v>1</v>
      </c>
      <c r="G58" s="4">
        <f>SUM(E58:F58)</f>
        <v>2</v>
      </c>
      <c r="H58" s="4">
        <v>1</v>
      </c>
      <c r="I58" s="4">
        <v>1</v>
      </c>
      <c r="J58" s="4">
        <f>SUM(H58:I58)</f>
        <v>2</v>
      </c>
      <c r="K58" s="216">
        <v>1</v>
      </c>
      <c r="L58" s="216">
        <v>1</v>
      </c>
      <c r="M58" s="216">
        <f>SUM(K58:L58)</f>
        <v>2</v>
      </c>
    </row>
    <row r="59" spans="1:13" x14ac:dyDescent="0.2">
      <c r="A59" s="223" t="s">
        <v>127</v>
      </c>
      <c r="B59" s="216">
        <v>7</v>
      </c>
      <c r="C59" s="216">
        <v>1</v>
      </c>
      <c r="D59" s="216">
        <f t="shared" ref="D59:D61" si="0">SUM(B59:C59)</f>
        <v>8</v>
      </c>
      <c r="E59" s="4">
        <v>2</v>
      </c>
      <c r="F59" s="4">
        <v>1</v>
      </c>
      <c r="G59" s="4">
        <f t="shared" ref="G59:G66" si="1">SUM(E59:F59)</f>
        <v>3</v>
      </c>
      <c r="H59" s="4">
        <v>2</v>
      </c>
      <c r="I59" s="4">
        <v>0</v>
      </c>
      <c r="J59" s="4">
        <f t="shared" ref="J59:J65" si="2">SUM(H59:I59)</f>
        <v>2</v>
      </c>
      <c r="K59" s="216">
        <v>2</v>
      </c>
      <c r="L59" s="216">
        <v>1</v>
      </c>
      <c r="M59" s="216">
        <f>SUM(K59:L59)</f>
        <v>3</v>
      </c>
    </row>
    <row r="60" spans="1:13" x14ac:dyDescent="0.2">
      <c r="A60" s="223" t="s">
        <v>128</v>
      </c>
      <c r="B60" s="216">
        <v>6</v>
      </c>
      <c r="C60" s="216">
        <v>4</v>
      </c>
      <c r="D60" s="216">
        <f t="shared" si="0"/>
        <v>10</v>
      </c>
      <c r="E60" s="4">
        <v>2</v>
      </c>
      <c r="F60" s="4">
        <v>0</v>
      </c>
      <c r="G60" s="4">
        <f t="shared" si="1"/>
        <v>2</v>
      </c>
      <c r="H60" s="4">
        <v>2</v>
      </c>
      <c r="I60" s="4">
        <v>1</v>
      </c>
      <c r="J60" s="4">
        <f t="shared" si="2"/>
        <v>3</v>
      </c>
      <c r="K60" s="216">
        <v>2</v>
      </c>
      <c r="L60" s="216">
        <v>0</v>
      </c>
      <c r="M60" s="216">
        <f t="shared" ref="M60:M65" si="3">SUM(K60:L60)</f>
        <v>2</v>
      </c>
    </row>
    <row r="61" spans="1:13" x14ac:dyDescent="0.2">
      <c r="A61" s="223" t="s">
        <v>129</v>
      </c>
      <c r="B61" s="216">
        <v>7</v>
      </c>
      <c r="C61" s="216">
        <v>2</v>
      </c>
      <c r="D61" s="216">
        <f t="shared" si="0"/>
        <v>9</v>
      </c>
      <c r="E61" s="4">
        <v>2</v>
      </c>
      <c r="F61" s="4">
        <v>0</v>
      </c>
      <c r="G61" s="4">
        <f t="shared" si="1"/>
        <v>2</v>
      </c>
      <c r="H61" s="4">
        <v>1</v>
      </c>
      <c r="I61" s="4">
        <v>1</v>
      </c>
      <c r="J61" s="4">
        <f t="shared" si="2"/>
        <v>2</v>
      </c>
      <c r="K61" s="216">
        <v>2</v>
      </c>
      <c r="L61" s="216">
        <v>0</v>
      </c>
      <c r="M61" s="216">
        <f t="shared" si="3"/>
        <v>2</v>
      </c>
    </row>
    <row r="62" spans="1:13" x14ac:dyDescent="0.2">
      <c r="A62" s="223" t="s">
        <v>123</v>
      </c>
      <c r="B62" s="216">
        <v>6</v>
      </c>
      <c r="C62" s="4">
        <v>3</v>
      </c>
      <c r="D62" s="216">
        <f>SUM(B62:C62)</f>
        <v>9</v>
      </c>
      <c r="E62" s="4">
        <v>1</v>
      </c>
      <c r="F62" s="4">
        <v>1</v>
      </c>
      <c r="G62" s="4">
        <f t="shared" si="1"/>
        <v>2</v>
      </c>
      <c r="H62" s="4">
        <v>1</v>
      </c>
      <c r="I62" s="4">
        <v>1</v>
      </c>
      <c r="J62" s="4">
        <f t="shared" si="2"/>
        <v>2</v>
      </c>
      <c r="K62" s="216">
        <v>2</v>
      </c>
      <c r="L62" s="216">
        <v>0</v>
      </c>
      <c r="M62" s="216">
        <f t="shared" si="3"/>
        <v>2</v>
      </c>
    </row>
    <row r="63" spans="1:13" x14ac:dyDescent="0.2">
      <c r="A63" s="223" t="s">
        <v>124</v>
      </c>
      <c r="B63" s="216">
        <v>7</v>
      </c>
      <c r="C63" s="4">
        <v>2</v>
      </c>
      <c r="D63" s="216">
        <f>SUM(B63:C63)</f>
        <v>9</v>
      </c>
      <c r="E63" s="4">
        <v>2</v>
      </c>
      <c r="F63" s="4">
        <v>0</v>
      </c>
      <c r="G63" s="4">
        <f t="shared" si="1"/>
        <v>2</v>
      </c>
      <c r="H63" s="4">
        <v>2</v>
      </c>
      <c r="I63" s="4">
        <v>0</v>
      </c>
      <c r="J63" s="4">
        <f t="shared" si="2"/>
        <v>2</v>
      </c>
      <c r="K63" s="216">
        <v>1</v>
      </c>
      <c r="L63" s="216">
        <v>1</v>
      </c>
      <c r="M63" s="216">
        <f>SUM(K63:L63)</f>
        <v>2</v>
      </c>
    </row>
    <row r="64" spans="1:13" x14ac:dyDescent="0.2">
      <c r="A64" s="223" t="s">
        <v>125</v>
      </c>
      <c r="B64" s="216">
        <v>7</v>
      </c>
      <c r="C64" s="4">
        <v>0</v>
      </c>
      <c r="D64" s="216">
        <f>SUM(B64:C64)</f>
        <v>7</v>
      </c>
      <c r="E64" s="4">
        <v>2</v>
      </c>
      <c r="F64" s="4">
        <v>0</v>
      </c>
      <c r="G64" s="4">
        <f t="shared" si="1"/>
        <v>2</v>
      </c>
      <c r="H64" s="4">
        <v>2</v>
      </c>
      <c r="I64" s="4">
        <v>0</v>
      </c>
      <c r="J64" s="4">
        <f t="shared" si="2"/>
        <v>2</v>
      </c>
      <c r="K64" s="216">
        <v>2</v>
      </c>
      <c r="L64" s="216">
        <v>0</v>
      </c>
      <c r="M64" s="216">
        <f t="shared" si="3"/>
        <v>2</v>
      </c>
    </row>
    <row r="65" spans="1:16" ht="12.75" thickBot="1" x14ac:dyDescent="0.25">
      <c r="A65" s="223" t="s">
        <v>126</v>
      </c>
      <c r="B65" s="216">
        <v>8</v>
      </c>
      <c r="C65" s="4">
        <v>1</v>
      </c>
      <c r="D65" s="216">
        <f>SUM(B65:C65)</f>
        <v>9</v>
      </c>
      <c r="E65" s="4">
        <v>1</v>
      </c>
      <c r="F65" s="4">
        <v>1</v>
      </c>
      <c r="G65" s="4">
        <f>SUM(E65:F65)</f>
        <v>2</v>
      </c>
      <c r="H65" s="4">
        <v>2</v>
      </c>
      <c r="I65" s="4">
        <v>0</v>
      </c>
      <c r="J65" s="4">
        <f t="shared" si="2"/>
        <v>2</v>
      </c>
      <c r="K65" s="216">
        <v>1</v>
      </c>
      <c r="L65" s="216">
        <v>1</v>
      </c>
      <c r="M65" s="216">
        <f t="shared" si="3"/>
        <v>2</v>
      </c>
    </row>
    <row r="66" spans="1:16" ht="12.75" thickBot="1" x14ac:dyDescent="0.25">
      <c r="A66" s="223"/>
      <c r="B66" s="290">
        <v>52</v>
      </c>
      <c r="C66" s="291">
        <f t="shared" ref="C66:F66" si="4">SUM(C58:C65)</f>
        <v>19</v>
      </c>
      <c r="D66" s="290">
        <f t="shared" si="4"/>
        <v>71</v>
      </c>
      <c r="E66" s="290">
        <v>13</v>
      </c>
      <c r="F66" s="291">
        <f t="shared" si="4"/>
        <v>4</v>
      </c>
      <c r="G66" s="290">
        <f t="shared" si="1"/>
        <v>17</v>
      </c>
      <c r="H66" s="290">
        <v>13</v>
      </c>
      <c r="I66" s="291">
        <f t="shared" ref="I66:M66" si="5">SUM(I58:I65)</f>
        <v>4</v>
      </c>
      <c r="J66" s="290">
        <f t="shared" si="5"/>
        <v>17</v>
      </c>
      <c r="K66" s="290">
        <v>13</v>
      </c>
      <c r="L66" s="291">
        <f t="shared" si="5"/>
        <v>4</v>
      </c>
      <c r="M66" s="290">
        <f t="shared" si="5"/>
        <v>17</v>
      </c>
      <c r="O66" s="4" t="s">
        <v>169</v>
      </c>
      <c r="P66" s="292">
        <f>SUM(C66+F66+I66+L66)</f>
        <v>31</v>
      </c>
    </row>
    <row r="67" spans="1:16" x14ac:dyDescent="0.2">
      <c r="A67" s="223"/>
      <c r="B67" s="216"/>
      <c r="C67" s="216"/>
      <c r="D67" s="216"/>
      <c r="H67" s="216"/>
      <c r="I67" s="216"/>
      <c r="J67" s="216"/>
    </row>
    <row r="68" spans="1:16" x14ac:dyDescent="0.2">
      <c r="A68" s="223"/>
      <c r="B68" s="229" t="s">
        <v>132</v>
      </c>
      <c r="C68" s="230" t="s">
        <v>134</v>
      </c>
      <c r="D68" s="229" t="s">
        <v>131</v>
      </c>
      <c r="H68" s="229" t="s">
        <v>133</v>
      </c>
      <c r="I68" s="230" t="s">
        <v>134</v>
      </c>
      <c r="J68" s="229" t="s">
        <v>131</v>
      </c>
    </row>
    <row r="69" spans="1:16" x14ac:dyDescent="0.2">
      <c r="A69" s="223" t="s">
        <v>120</v>
      </c>
      <c r="B69" s="216">
        <v>17</v>
      </c>
      <c r="C69" s="216">
        <v>7</v>
      </c>
      <c r="D69" s="216">
        <f>SUM(B69:C69)</f>
        <v>24</v>
      </c>
      <c r="H69" s="216">
        <v>4</v>
      </c>
      <c r="I69" s="216">
        <v>1</v>
      </c>
      <c r="J69" s="216">
        <f>SUM(H69:I69)</f>
        <v>5</v>
      </c>
    </row>
    <row r="70" spans="1:16" x14ac:dyDescent="0.2">
      <c r="A70" s="223" t="s">
        <v>121</v>
      </c>
      <c r="B70" s="216">
        <v>18</v>
      </c>
      <c r="C70" s="216">
        <v>5</v>
      </c>
      <c r="D70" s="216">
        <f t="shared" ref="D70:D71" si="6">SUM(B70:C70)</f>
        <v>23</v>
      </c>
      <c r="H70" s="216">
        <v>5</v>
      </c>
      <c r="I70" s="216">
        <v>0</v>
      </c>
      <c r="J70" s="216">
        <f t="shared" ref="J70:J71" si="7">SUM(H70:I70)</f>
        <v>5</v>
      </c>
    </row>
    <row r="71" spans="1:16" x14ac:dyDescent="0.2">
      <c r="A71" s="223" t="s">
        <v>122</v>
      </c>
      <c r="B71" s="216">
        <v>18</v>
      </c>
      <c r="C71" s="216">
        <v>7</v>
      </c>
      <c r="D71" s="216">
        <f t="shared" si="6"/>
        <v>25</v>
      </c>
      <c r="H71" s="216">
        <v>4</v>
      </c>
      <c r="I71" s="216">
        <v>2</v>
      </c>
      <c r="J71" s="216">
        <f t="shared" si="7"/>
        <v>6</v>
      </c>
    </row>
    <row r="72" spans="1:16" x14ac:dyDescent="0.2">
      <c r="A72" s="216"/>
      <c r="B72" s="229">
        <v>53</v>
      </c>
      <c r="C72" s="229">
        <f>SUM(C69:C71)</f>
        <v>19</v>
      </c>
      <c r="D72" s="290">
        <f>SUM(D69:D71)</f>
        <v>72</v>
      </c>
      <c r="H72" s="290">
        <v>13</v>
      </c>
      <c r="I72" s="290">
        <f>SUM(I69:I71)</f>
        <v>3</v>
      </c>
      <c r="J72" s="290">
        <f>SUM(J69:J71)</f>
        <v>16</v>
      </c>
    </row>
    <row r="73" spans="1:16" x14ac:dyDescent="0.2">
      <c r="A73" s="216"/>
      <c r="B73" s="216"/>
      <c r="C73" s="216"/>
    </row>
    <row r="74" spans="1:16" x14ac:dyDescent="0.2">
      <c r="B74" s="4" t="s">
        <v>142</v>
      </c>
      <c r="C74" s="4" t="s">
        <v>143</v>
      </c>
      <c r="F74" s="290" t="s">
        <v>145</v>
      </c>
      <c r="G74" s="290" t="s">
        <v>134</v>
      </c>
    </row>
    <row r="75" spans="1:16" x14ac:dyDescent="0.2">
      <c r="A75" s="216" t="s">
        <v>156</v>
      </c>
      <c r="E75" s="216" t="s">
        <v>156</v>
      </c>
      <c r="F75" s="4">
        <v>1</v>
      </c>
      <c r="G75" s="4">
        <v>0</v>
      </c>
    </row>
    <row r="76" spans="1:16" x14ac:dyDescent="0.2">
      <c r="A76" s="216" t="s">
        <v>127</v>
      </c>
      <c r="E76" s="216" t="s">
        <v>127</v>
      </c>
      <c r="F76" s="4">
        <v>1</v>
      </c>
      <c r="G76" s="4">
        <v>1</v>
      </c>
    </row>
    <row r="77" spans="1:16" x14ac:dyDescent="0.2">
      <c r="A77" s="216" t="s">
        <v>128</v>
      </c>
      <c r="E77" s="216" t="s">
        <v>128</v>
      </c>
      <c r="F77" s="4">
        <v>1</v>
      </c>
      <c r="G77" s="4">
        <v>0</v>
      </c>
    </row>
    <row r="78" spans="1:16" x14ac:dyDescent="0.2">
      <c r="A78" s="216" t="s">
        <v>129</v>
      </c>
      <c r="E78" s="216" t="s">
        <v>129</v>
      </c>
      <c r="F78" s="4">
        <v>1</v>
      </c>
      <c r="G78" s="4">
        <v>0</v>
      </c>
    </row>
    <row r="79" spans="1:16" x14ac:dyDescent="0.2">
      <c r="A79" s="216" t="s">
        <v>123</v>
      </c>
      <c r="E79" s="216" t="s">
        <v>123</v>
      </c>
      <c r="F79" s="4">
        <v>1</v>
      </c>
      <c r="G79" s="4">
        <v>1</v>
      </c>
    </row>
    <row r="80" spans="1:16" x14ac:dyDescent="0.2">
      <c r="A80" s="216" t="s">
        <v>124</v>
      </c>
      <c r="E80" s="216" t="s">
        <v>124</v>
      </c>
      <c r="F80" s="4">
        <v>1</v>
      </c>
      <c r="G80" s="4">
        <v>1</v>
      </c>
    </row>
    <row r="81" spans="1:7" x14ac:dyDescent="0.2">
      <c r="A81" s="216" t="s">
        <v>125</v>
      </c>
      <c r="E81" s="216" t="s">
        <v>125</v>
      </c>
      <c r="F81" s="4">
        <v>2</v>
      </c>
      <c r="G81" s="4">
        <v>1</v>
      </c>
    </row>
    <row r="82" spans="1:7" x14ac:dyDescent="0.2">
      <c r="A82" s="216" t="s">
        <v>126</v>
      </c>
      <c r="E82" s="216" t="s">
        <v>126</v>
      </c>
      <c r="F82" s="4">
        <v>1</v>
      </c>
      <c r="G82" s="4">
        <v>0</v>
      </c>
    </row>
    <row r="83" spans="1:7" x14ac:dyDescent="0.2">
      <c r="A83" s="216" t="s">
        <v>120</v>
      </c>
    </row>
    <row r="84" spans="1:7" x14ac:dyDescent="0.2">
      <c r="A84" s="216" t="s">
        <v>121</v>
      </c>
    </row>
    <row r="85" spans="1:7" x14ac:dyDescent="0.2">
      <c r="A85" s="216" t="s">
        <v>122</v>
      </c>
    </row>
    <row r="86" spans="1:7" x14ac:dyDescent="0.2">
      <c r="A86" s="216" t="s">
        <v>119</v>
      </c>
    </row>
  </sheetData>
  <mergeCells count="1">
    <mergeCell ref="B1:H1"/>
  </mergeCells>
  <phoneticPr fontId="3" type="noConversion"/>
  <pageMargins left="0.3" right="0.25" top="0.6" bottom="0.25" header="0.3" footer="0.3"/>
  <pageSetup scale="79" orientation="landscape" r:id="rId1"/>
  <headerFooter>
    <oddHeader>&amp;C&amp;"Times New Roman,Bold"Ophthalmology Resident Call/Rounds Presentation/Vacation Schedule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88"/>
  <sheetViews>
    <sheetView topLeftCell="D18" zoomScale="88" zoomScaleNormal="88" zoomScalePageLayoutView="150" workbookViewId="0">
      <selection activeCell="B44" sqref="B44:C45"/>
    </sheetView>
  </sheetViews>
  <sheetFormatPr defaultColWidth="8.85546875" defaultRowHeight="12" x14ac:dyDescent="0.2"/>
  <cols>
    <col min="1" max="8" width="18.7109375" style="4" customWidth="1"/>
    <col min="9" max="9" width="14.7109375" style="4" customWidth="1"/>
    <col min="10" max="10" width="8.85546875" style="4"/>
    <col min="11" max="11" width="13.85546875" style="4" customWidth="1"/>
    <col min="12" max="12" width="13.42578125" style="4" customWidth="1"/>
    <col min="13" max="14" width="8.85546875" style="4"/>
    <col min="15" max="15" width="11.42578125" style="4" bestFit="1" customWidth="1"/>
    <col min="16" max="16384" width="8.85546875" style="4"/>
  </cols>
  <sheetData>
    <row r="1" spans="1:11" ht="16.5" thickBot="1" x14ac:dyDescent="0.3">
      <c r="B1" s="424" t="s">
        <v>47</v>
      </c>
      <c r="C1" s="425"/>
      <c r="D1" s="425"/>
      <c r="E1" s="425"/>
      <c r="F1" s="425"/>
      <c r="G1" s="425"/>
      <c r="H1" s="425"/>
      <c r="I1" s="94"/>
    </row>
    <row r="2" spans="1:11" ht="15.75" thickBot="1" x14ac:dyDescent="0.3">
      <c r="A2" s="116"/>
      <c r="B2" s="117" t="s">
        <v>0</v>
      </c>
      <c r="C2" s="117" t="s">
        <v>1</v>
      </c>
      <c r="D2" s="117" t="s">
        <v>2</v>
      </c>
      <c r="E2" s="117" t="s">
        <v>3</v>
      </c>
      <c r="F2" s="117" t="s">
        <v>4</v>
      </c>
      <c r="G2" s="117" t="s">
        <v>5</v>
      </c>
      <c r="H2" s="117" t="s">
        <v>6</v>
      </c>
      <c r="I2" s="94"/>
    </row>
    <row r="3" spans="1:11" ht="12.95" customHeight="1" x14ac:dyDescent="0.25">
      <c r="A3" s="118"/>
      <c r="B3" s="146"/>
      <c r="C3" s="139"/>
      <c r="D3" s="139"/>
      <c r="E3" s="139"/>
      <c r="F3" s="140"/>
      <c r="G3" s="120">
        <v>1</v>
      </c>
      <c r="H3" s="120">
        <v>2</v>
      </c>
      <c r="I3" s="94"/>
    </row>
    <row r="4" spans="1:11" ht="12.95" customHeight="1" x14ac:dyDescent="0.25">
      <c r="A4" s="122" t="s">
        <v>7</v>
      </c>
      <c r="B4" s="239"/>
      <c r="F4" s="130"/>
      <c r="G4" s="124" t="s">
        <v>91</v>
      </c>
      <c r="H4" s="124" t="s">
        <v>92</v>
      </c>
      <c r="I4" s="94" t="s">
        <v>35</v>
      </c>
    </row>
    <row r="5" spans="1:11" ht="12.95" customHeight="1" x14ac:dyDescent="0.25">
      <c r="A5" s="275" t="s">
        <v>8</v>
      </c>
      <c r="B5" s="239"/>
      <c r="F5" s="130"/>
      <c r="G5" s="114"/>
      <c r="H5" s="114"/>
      <c r="I5" s="94" t="s">
        <v>25</v>
      </c>
    </row>
    <row r="6" spans="1:11" ht="12.95" customHeight="1" x14ac:dyDescent="0.25">
      <c r="A6" s="125" t="s">
        <v>9</v>
      </c>
      <c r="B6" s="239"/>
      <c r="F6" s="130"/>
      <c r="G6" s="127" t="s">
        <v>118</v>
      </c>
      <c r="H6" s="127" t="s">
        <v>118</v>
      </c>
      <c r="I6" s="94" t="s">
        <v>26</v>
      </c>
    </row>
    <row r="7" spans="1:11" ht="12.95" customHeight="1" x14ac:dyDescent="0.25">
      <c r="A7" s="150" t="s">
        <v>18</v>
      </c>
      <c r="B7" s="147"/>
      <c r="F7" s="130"/>
      <c r="G7" s="126"/>
      <c r="H7" s="126"/>
      <c r="I7" s="94" t="s">
        <v>24</v>
      </c>
    </row>
    <row r="8" spans="1:11" ht="12.95" customHeight="1" x14ac:dyDescent="0.25">
      <c r="A8" s="150" t="s">
        <v>11</v>
      </c>
      <c r="B8" s="147"/>
      <c r="F8" s="130"/>
      <c r="G8" s="123" t="s">
        <v>201</v>
      </c>
      <c r="H8" s="136"/>
      <c r="I8" s="94" t="s">
        <v>27</v>
      </c>
    </row>
    <row r="9" spans="1:11" ht="12.95" customHeight="1" x14ac:dyDescent="0.25">
      <c r="A9" s="118"/>
      <c r="B9" s="319"/>
      <c r="D9" s="137"/>
      <c r="E9" s="137"/>
      <c r="F9" s="257"/>
      <c r="G9" s="246"/>
      <c r="H9" s="320"/>
      <c r="I9" s="94" t="s">
        <v>28</v>
      </c>
    </row>
    <row r="10" spans="1:11" ht="12.95" customHeight="1" thickBot="1" x14ac:dyDescent="0.25">
      <c r="A10" s="321"/>
      <c r="B10" s="322"/>
      <c r="C10" s="141"/>
      <c r="D10" s="323"/>
      <c r="E10" s="323"/>
      <c r="F10" s="324"/>
      <c r="G10" s="251"/>
      <c r="H10" s="325"/>
      <c r="I10" s="326" t="s">
        <v>30</v>
      </c>
    </row>
    <row r="11" spans="1:11" ht="12.95" customHeight="1" x14ac:dyDescent="0.2">
      <c r="A11" s="122"/>
      <c r="B11" s="157">
        <v>3</v>
      </c>
      <c r="C11" s="288">
        <v>4</v>
      </c>
      <c r="D11" s="121">
        <v>5</v>
      </c>
      <c r="E11" s="120">
        <v>6</v>
      </c>
      <c r="F11" s="120">
        <v>7</v>
      </c>
      <c r="G11" s="121">
        <v>8</v>
      </c>
      <c r="H11" s="121">
        <v>9</v>
      </c>
      <c r="I11" s="326" t="s">
        <v>31</v>
      </c>
    </row>
    <row r="12" spans="1:11" ht="12.95" customHeight="1" x14ac:dyDescent="0.2">
      <c r="A12" s="327" t="s">
        <v>7</v>
      </c>
      <c r="B12" s="123" t="s">
        <v>92</v>
      </c>
      <c r="C12" s="4" t="s">
        <v>189</v>
      </c>
      <c r="D12" s="123" t="s">
        <v>155</v>
      </c>
      <c r="E12" s="123" t="s">
        <v>92</v>
      </c>
      <c r="F12" s="123" t="s">
        <v>31</v>
      </c>
      <c r="G12" s="123" t="s">
        <v>91</v>
      </c>
      <c r="H12" s="123" t="s">
        <v>32</v>
      </c>
      <c r="I12" s="326"/>
      <c r="K12" s="4" t="s">
        <v>117</v>
      </c>
    </row>
    <row r="13" spans="1:11" ht="12.95" customHeight="1" x14ac:dyDescent="0.25">
      <c r="A13" s="275" t="s">
        <v>8</v>
      </c>
      <c r="B13" s="124" t="s">
        <v>155</v>
      </c>
      <c r="C13" s="114"/>
      <c r="D13" s="114"/>
      <c r="E13" s="114"/>
      <c r="F13" s="114"/>
      <c r="G13" s="114"/>
      <c r="H13" s="114"/>
      <c r="I13" s="94" t="s">
        <v>32</v>
      </c>
    </row>
    <row r="14" spans="1:11" ht="12.95" customHeight="1" x14ac:dyDescent="0.25">
      <c r="A14" s="125" t="s">
        <v>9</v>
      </c>
      <c r="B14" s="124" t="s">
        <v>118</v>
      </c>
      <c r="C14" s="4" t="s">
        <v>28</v>
      </c>
      <c r="D14" s="357" t="s">
        <v>27</v>
      </c>
      <c r="E14" s="127" t="s">
        <v>27</v>
      </c>
      <c r="F14" s="127" t="s">
        <v>28</v>
      </c>
      <c r="G14" s="127" t="s">
        <v>118</v>
      </c>
      <c r="H14" s="358" t="s">
        <v>118</v>
      </c>
      <c r="I14" s="94" t="s">
        <v>33</v>
      </c>
    </row>
    <row r="15" spans="1:11" ht="12.95" customHeight="1" x14ac:dyDescent="0.25">
      <c r="A15" s="125" t="s">
        <v>10</v>
      </c>
      <c r="B15" s="126"/>
      <c r="C15" s="126"/>
      <c r="D15" s="126"/>
      <c r="E15" s="127" t="s">
        <v>144</v>
      </c>
      <c r="F15" s="126"/>
      <c r="G15" s="126"/>
      <c r="H15" s="126"/>
      <c r="I15" s="94"/>
    </row>
    <row r="16" spans="1:11" ht="12.95" customHeight="1" x14ac:dyDescent="0.25">
      <c r="A16" s="118" t="s">
        <v>11</v>
      </c>
      <c r="B16" s="277"/>
      <c r="C16" s="123" t="s">
        <v>200</v>
      </c>
      <c r="D16" s="123"/>
      <c r="E16" s="123"/>
      <c r="G16" s="123" t="s">
        <v>201</v>
      </c>
      <c r="H16" s="277"/>
      <c r="I16" s="94"/>
    </row>
    <row r="17" spans="1:14" ht="12.95" customHeight="1" x14ac:dyDescent="0.25">
      <c r="A17" s="118"/>
      <c r="B17" s="136"/>
      <c r="C17" s="246" t="s">
        <v>201</v>
      </c>
      <c r="D17" s="123"/>
      <c r="E17" s="123"/>
      <c r="F17" s="123"/>
      <c r="G17" s="123"/>
      <c r="H17" s="136"/>
      <c r="I17" s="94"/>
      <c r="J17" s="216"/>
      <c r="K17" s="274"/>
      <c r="L17" s="274"/>
    </row>
    <row r="18" spans="1:14" ht="12.95" customHeight="1" thickBot="1" x14ac:dyDescent="0.3">
      <c r="A18" s="132"/>
      <c r="B18" s="131"/>
      <c r="C18" s="133"/>
      <c r="D18" s="133"/>
      <c r="E18" s="133"/>
      <c r="F18" s="133"/>
      <c r="G18" s="133"/>
      <c r="H18" s="131"/>
      <c r="I18" s="94"/>
      <c r="J18" s="216"/>
    </row>
    <row r="19" spans="1:14" ht="12" customHeight="1" x14ac:dyDescent="0.25">
      <c r="A19" s="118"/>
      <c r="B19" s="121">
        <v>10</v>
      </c>
      <c r="C19" s="120" t="s">
        <v>66</v>
      </c>
      <c r="D19" s="121">
        <v>12</v>
      </c>
      <c r="E19" s="121">
        <v>13</v>
      </c>
      <c r="F19" s="121">
        <v>14</v>
      </c>
      <c r="G19" s="121">
        <v>15</v>
      </c>
      <c r="H19" s="121">
        <v>16</v>
      </c>
      <c r="I19" s="94"/>
      <c r="J19" s="216"/>
    </row>
    <row r="20" spans="1:14" ht="12.95" customHeight="1" x14ac:dyDescent="0.25">
      <c r="A20" s="122" t="s">
        <v>7</v>
      </c>
      <c r="B20" s="328" t="s">
        <v>32</v>
      </c>
      <c r="C20" s="328" t="s">
        <v>31</v>
      </c>
      <c r="D20" s="328" t="s">
        <v>33</v>
      </c>
      <c r="E20" s="328" t="s">
        <v>91</v>
      </c>
      <c r="F20" s="328" t="s">
        <v>92</v>
      </c>
      <c r="G20" s="329" t="s">
        <v>92</v>
      </c>
      <c r="H20" s="329" t="s">
        <v>192</v>
      </c>
      <c r="I20" s="94"/>
    </row>
    <row r="21" spans="1:14" ht="12.95" customHeight="1" x14ac:dyDescent="0.25">
      <c r="A21" s="275" t="s">
        <v>8</v>
      </c>
      <c r="B21" s="124" t="s">
        <v>92</v>
      </c>
      <c r="C21" s="114"/>
      <c r="D21" s="114"/>
      <c r="E21" s="114"/>
      <c r="F21" s="114"/>
      <c r="G21" s="114"/>
      <c r="H21" s="114"/>
      <c r="I21" s="94"/>
    </row>
    <row r="22" spans="1:14" ht="12.95" customHeight="1" x14ac:dyDescent="0.25">
      <c r="A22" s="125" t="s">
        <v>9</v>
      </c>
      <c r="B22" s="127" t="s">
        <v>28</v>
      </c>
      <c r="C22" s="127" t="s">
        <v>118</v>
      </c>
      <c r="D22" s="127" t="s">
        <v>28</v>
      </c>
      <c r="E22" s="4" t="s">
        <v>27</v>
      </c>
      <c r="F22" s="127" t="s">
        <v>27</v>
      </c>
      <c r="G22" s="127" t="s">
        <v>28</v>
      </c>
      <c r="H22" s="127" t="s">
        <v>28</v>
      </c>
      <c r="I22" s="94"/>
    </row>
    <row r="23" spans="1:14" ht="12.75" customHeight="1" x14ac:dyDescent="0.25">
      <c r="A23" s="125" t="s">
        <v>10</v>
      </c>
      <c r="B23" s="126"/>
      <c r="C23" s="126"/>
      <c r="D23" s="126"/>
      <c r="E23" s="114"/>
      <c r="F23" s="126"/>
      <c r="G23" s="126"/>
      <c r="H23" s="126"/>
      <c r="I23" s="94"/>
    </row>
    <row r="24" spans="1:14" ht="12.75" customHeight="1" x14ac:dyDescent="0.25">
      <c r="A24" s="118" t="s">
        <v>11</v>
      </c>
      <c r="B24" s="136"/>
      <c r="C24" s="128" t="s">
        <v>155</v>
      </c>
      <c r="D24" s="128" t="s">
        <v>155</v>
      </c>
      <c r="E24" s="128" t="s">
        <v>155</v>
      </c>
      <c r="F24" s="128" t="s">
        <v>155</v>
      </c>
      <c r="G24" s="128" t="s">
        <v>155</v>
      </c>
      <c r="H24" s="129"/>
      <c r="I24" s="94"/>
    </row>
    <row r="25" spans="1:14" ht="12.95" customHeight="1" x14ac:dyDescent="0.25">
      <c r="A25" s="118"/>
      <c r="B25" s="136"/>
      <c r="C25" s="123"/>
      <c r="D25" s="123"/>
      <c r="E25" s="123"/>
      <c r="F25" s="123" t="s">
        <v>203</v>
      </c>
      <c r="G25" s="123" t="s">
        <v>91</v>
      </c>
      <c r="H25" s="129"/>
      <c r="I25" s="94"/>
    </row>
    <row r="26" spans="1:14" ht="12.95" customHeight="1" thickBot="1" x14ac:dyDescent="0.3">
      <c r="A26" s="132"/>
      <c r="B26" s="131"/>
      <c r="C26" s="133"/>
      <c r="D26" s="133"/>
      <c r="E26" s="133"/>
      <c r="F26" s="133"/>
      <c r="G26" s="133"/>
      <c r="H26" s="134"/>
      <c r="I26" s="94"/>
    </row>
    <row r="27" spans="1:14" ht="12.95" customHeight="1" x14ac:dyDescent="0.25">
      <c r="A27" s="118"/>
      <c r="B27" s="121">
        <v>17</v>
      </c>
      <c r="C27" s="121">
        <v>18</v>
      </c>
      <c r="D27" s="121">
        <v>19</v>
      </c>
      <c r="E27" s="121">
        <v>20</v>
      </c>
      <c r="F27" s="120">
        <v>21</v>
      </c>
      <c r="G27" s="120">
        <v>22</v>
      </c>
      <c r="H27" s="119">
        <v>23</v>
      </c>
      <c r="I27" s="94"/>
    </row>
    <row r="28" spans="1:14" ht="12.95" customHeight="1" x14ac:dyDescent="0.25">
      <c r="A28" s="122" t="s">
        <v>7</v>
      </c>
      <c r="B28" s="124" t="s">
        <v>192</v>
      </c>
      <c r="C28" s="124" t="s">
        <v>92</v>
      </c>
      <c r="D28" s="328" t="s">
        <v>30</v>
      </c>
      <c r="E28" s="328" t="s">
        <v>33</v>
      </c>
      <c r="F28" s="328" t="s">
        <v>155</v>
      </c>
      <c r="G28" s="329" t="s">
        <v>31</v>
      </c>
      <c r="H28" s="329" t="s">
        <v>33</v>
      </c>
      <c r="I28" s="94"/>
    </row>
    <row r="29" spans="1:14" ht="12.95" customHeight="1" x14ac:dyDescent="0.25">
      <c r="A29" s="275" t="s">
        <v>8</v>
      </c>
      <c r="B29" s="124" t="s">
        <v>91</v>
      </c>
      <c r="C29" s="114"/>
      <c r="D29" s="114"/>
      <c r="E29" s="114"/>
      <c r="F29" s="114"/>
      <c r="G29" s="114"/>
      <c r="H29" s="114"/>
      <c r="I29" s="94"/>
    </row>
    <row r="30" spans="1:14" ht="12.95" customHeight="1" x14ac:dyDescent="0.25">
      <c r="A30" s="125" t="s">
        <v>9</v>
      </c>
      <c r="B30" s="127" t="s">
        <v>192</v>
      </c>
      <c r="C30" s="127" t="s">
        <v>28</v>
      </c>
      <c r="D30" s="127" t="s">
        <v>27</v>
      </c>
      <c r="E30" s="124" t="s">
        <v>118</v>
      </c>
      <c r="F30" s="124" t="s">
        <v>28</v>
      </c>
      <c r="G30" s="127" t="s">
        <v>27</v>
      </c>
      <c r="H30" s="127" t="s">
        <v>27</v>
      </c>
      <c r="I30" s="94"/>
      <c r="K30" s="4" t="s">
        <v>159</v>
      </c>
      <c r="L30" s="4" t="s">
        <v>160</v>
      </c>
      <c r="M30" s="4" t="s">
        <v>161</v>
      </c>
      <c r="N30" s="4" t="s">
        <v>162</v>
      </c>
    </row>
    <row r="31" spans="1:14" ht="12.95" customHeight="1" x14ac:dyDescent="0.25">
      <c r="A31" s="125" t="s">
        <v>10</v>
      </c>
      <c r="B31" s="126"/>
      <c r="C31" s="126"/>
      <c r="D31" s="126"/>
      <c r="E31" s="127" t="s">
        <v>155</v>
      </c>
      <c r="F31" s="114"/>
      <c r="G31" s="126"/>
      <c r="H31" s="126"/>
      <c r="I31" s="94"/>
      <c r="J31" s="4" t="s">
        <v>124</v>
      </c>
    </row>
    <row r="32" spans="1:14" ht="12.95" customHeight="1" x14ac:dyDescent="0.25">
      <c r="A32" s="118" t="s">
        <v>11</v>
      </c>
      <c r="B32" s="136"/>
      <c r="C32" s="123" t="s">
        <v>32</v>
      </c>
      <c r="D32" s="128" t="s">
        <v>91</v>
      </c>
      <c r="E32" s="128" t="s">
        <v>91</v>
      </c>
      <c r="F32" s="128" t="s">
        <v>91</v>
      </c>
      <c r="G32" s="4" t="s">
        <v>91</v>
      </c>
      <c r="H32" s="136"/>
      <c r="I32" s="94"/>
      <c r="J32" s="4" t="s">
        <v>123</v>
      </c>
      <c r="K32" s="4">
        <v>1</v>
      </c>
      <c r="M32" s="4">
        <v>1</v>
      </c>
      <c r="N32" s="4">
        <v>1</v>
      </c>
    </row>
    <row r="33" spans="1:14" ht="12.95" customHeight="1" x14ac:dyDescent="0.25">
      <c r="A33" s="118"/>
      <c r="B33" s="136"/>
      <c r="C33" s="123"/>
      <c r="D33" s="296" t="s">
        <v>32</v>
      </c>
      <c r="E33" s="308" t="s">
        <v>32</v>
      </c>
      <c r="F33" s="123" t="s">
        <v>32</v>
      </c>
      <c r="G33" s="4" t="s">
        <v>32</v>
      </c>
      <c r="H33" s="129"/>
      <c r="I33" s="94"/>
      <c r="J33" s="4" t="s">
        <v>125</v>
      </c>
      <c r="K33" s="4">
        <v>1</v>
      </c>
      <c r="L33" s="4">
        <v>1</v>
      </c>
      <c r="M33" s="4">
        <v>1</v>
      </c>
    </row>
    <row r="34" spans="1:14" ht="12.95" customHeight="1" thickBot="1" x14ac:dyDescent="0.3">
      <c r="A34" s="330"/>
      <c r="B34" s="134"/>
      <c r="C34" s="133"/>
      <c r="D34" s="302"/>
      <c r="E34" s="302"/>
      <c r="F34" s="133"/>
      <c r="G34" s="141"/>
      <c r="H34" s="331"/>
      <c r="I34" s="94"/>
      <c r="J34" s="4" t="s">
        <v>126</v>
      </c>
      <c r="L34" s="4">
        <v>1</v>
      </c>
      <c r="N34" s="4">
        <v>1</v>
      </c>
    </row>
    <row r="35" spans="1:14" ht="12.95" customHeight="1" x14ac:dyDescent="0.25">
      <c r="A35" s="118"/>
      <c r="B35" s="121">
        <v>24</v>
      </c>
      <c r="C35" s="121">
        <v>25</v>
      </c>
      <c r="D35" s="121">
        <v>26</v>
      </c>
      <c r="E35" s="121">
        <v>27</v>
      </c>
      <c r="F35" s="120" t="s">
        <v>50</v>
      </c>
      <c r="G35" s="120">
        <v>29</v>
      </c>
      <c r="H35" s="119">
        <v>30</v>
      </c>
      <c r="I35" s="94"/>
    </row>
    <row r="36" spans="1:14" ht="15" x14ac:dyDescent="0.25">
      <c r="A36" s="122" t="s">
        <v>7</v>
      </c>
      <c r="B36" s="124" t="s">
        <v>33</v>
      </c>
      <c r="C36" s="124" t="s">
        <v>32</v>
      </c>
      <c r="D36" s="328" t="s">
        <v>92</v>
      </c>
      <c r="E36" s="328" t="s">
        <v>33</v>
      </c>
      <c r="F36" s="328" t="s">
        <v>33</v>
      </c>
      <c r="G36" s="329" t="s">
        <v>92</v>
      </c>
      <c r="H36" s="329" t="s">
        <v>155</v>
      </c>
      <c r="I36" s="94"/>
    </row>
    <row r="37" spans="1:14" ht="15" x14ac:dyDescent="0.25">
      <c r="A37" s="275" t="s">
        <v>8</v>
      </c>
      <c r="B37" s="124" t="s">
        <v>155</v>
      </c>
      <c r="C37" s="114"/>
      <c r="D37" s="114"/>
      <c r="E37" s="114"/>
      <c r="F37" s="114"/>
      <c r="G37" s="114"/>
      <c r="H37" s="114"/>
      <c r="I37" s="94"/>
    </row>
    <row r="38" spans="1:14" ht="15" x14ac:dyDescent="0.25">
      <c r="A38" s="125" t="s">
        <v>9</v>
      </c>
      <c r="B38" s="127" t="s">
        <v>27</v>
      </c>
      <c r="C38" s="127" t="s">
        <v>28</v>
      </c>
      <c r="D38" s="127" t="s">
        <v>28</v>
      </c>
      <c r="E38" s="124" t="s">
        <v>27</v>
      </c>
      <c r="F38" s="127" t="s">
        <v>28</v>
      </c>
      <c r="G38" s="127" t="s">
        <v>28</v>
      </c>
      <c r="H38" s="127" t="s">
        <v>28</v>
      </c>
      <c r="I38" s="94"/>
    </row>
    <row r="39" spans="1:14" ht="15" x14ac:dyDescent="0.25">
      <c r="A39" s="125" t="s">
        <v>10</v>
      </c>
      <c r="B39" s="126"/>
      <c r="C39" s="126"/>
      <c r="D39" s="126"/>
      <c r="E39" s="127" t="s">
        <v>32</v>
      </c>
      <c r="F39" s="126"/>
      <c r="G39" s="126"/>
      <c r="H39" s="126"/>
      <c r="I39" s="94"/>
    </row>
    <row r="40" spans="1:14" ht="12.95" customHeight="1" x14ac:dyDescent="0.2">
      <c r="A40" s="125" t="s">
        <v>88</v>
      </c>
      <c r="B40" s="270"/>
      <c r="C40" s="126"/>
      <c r="D40" s="126"/>
      <c r="E40" s="127" t="s">
        <v>92</v>
      </c>
      <c r="F40" s="126"/>
      <c r="G40" s="126"/>
      <c r="H40" s="126"/>
    </row>
    <row r="41" spans="1:14" ht="15" x14ac:dyDescent="0.25">
      <c r="A41" s="118" t="s">
        <v>11</v>
      </c>
      <c r="B41" s="136"/>
      <c r="C41" s="221" t="s">
        <v>118</v>
      </c>
      <c r="D41" s="244" t="s">
        <v>118</v>
      </c>
      <c r="E41" s="244" t="s">
        <v>118</v>
      </c>
      <c r="F41" s="278"/>
      <c r="G41" s="4" t="s">
        <v>90</v>
      </c>
      <c r="H41" s="136"/>
      <c r="I41" s="94"/>
    </row>
    <row r="42" spans="1:14" ht="15" x14ac:dyDescent="0.25">
      <c r="A42" s="118"/>
      <c r="B42" s="136"/>
      <c r="C42" s="221" t="s">
        <v>97</v>
      </c>
      <c r="D42" s="221" t="s">
        <v>97</v>
      </c>
      <c r="E42" s="221" t="s">
        <v>97</v>
      </c>
      <c r="F42" s="129"/>
      <c r="H42" s="129"/>
      <c r="I42" s="94"/>
    </row>
    <row r="43" spans="1:14" ht="15.75" thickBot="1" x14ac:dyDescent="0.3">
      <c r="A43" s="132"/>
      <c r="B43" s="134"/>
      <c r="C43" s="133" t="s">
        <v>90</v>
      </c>
      <c r="D43" s="133" t="s">
        <v>90</v>
      </c>
      <c r="E43" s="133" t="s">
        <v>90</v>
      </c>
      <c r="F43" s="134"/>
      <c r="G43" s="141"/>
      <c r="H43" s="331"/>
      <c r="I43" s="94"/>
    </row>
    <row r="44" spans="1:14" ht="15" customHeight="1" x14ac:dyDescent="0.25">
      <c r="A44" s="279" t="s">
        <v>17</v>
      </c>
      <c r="E44" s="4" t="s">
        <v>193</v>
      </c>
      <c r="H44" s="318" t="s">
        <v>226</v>
      </c>
      <c r="I44" s="94"/>
    </row>
    <row r="45" spans="1:14" ht="15" x14ac:dyDescent="0.25">
      <c r="A45" s="4" t="s">
        <v>22</v>
      </c>
      <c r="I45" s="94"/>
    </row>
    <row r="46" spans="1:14" ht="15" x14ac:dyDescent="0.25">
      <c r="A46" s="4" t="s">
        <v>48</v>
      </c>
      <c r="F46" s="137"/>
      <c r="G46" s="281" t="s">
        <v>13</v>
      </c>
      <c r="H46" s="332"/>
      <c r="I46" s="94"/>
    </row>
    <row r="47" spans="1:14" ht="15" x14ac:dyDescent="0.25">
      <c r="A47" s="4" t="s">
        <v>49</v>
      </c>
      <c r="I47" s="94"/>
    </row>
    <row r="48" spans="1:14" ht="15" x14ac:dyDescent="0.25">
      <c r="A48" s="4" t="s">
        <v>183</v>
      </c>
      <c r="I48" s="94"/>
    </row>
    <row r="49" spans="1:13" ht="15.75" thickBot="1" x14ac:dyDescent="0.3">
      <c r="A49" s="4" t="s">
        <v>185</v>
      </c>
      <c r="I49" s="94"/>
    </row>
    <row r="50" spans="1:13" ht="15" x14ac:dyDescent="0.25">
      <c r="A50" s="283" t="s">
        <v>14</v>
      </c>
      <c r="B50" s="284"/>
      <c r="C50" s="285" t="s">
        <v>1</v>
      </c>
      <c r="D50" s="285" t="s">
        <v>2</v>
      </c>
      <c r="E50" s="285" t="s">
        <v>3</v>
      </c>
      <c r="F50" s="285" t="s">
        <v>4</v>
      </c>
      <c r="G50" s="285" t="s">
        <v>5</v>
      </c>
      <c r="I50" s="94"/>
    </row>
    <row r="51" spans="1:13" ht="15" x14ac:dyDescent="0.25">
      <c r="A51" s="283"/>
      <c r="B51" s="286" t="s">
        <v>65</v>
      </c>
      <c r="C51" s="246" t="s">
        <v>97</v>
      </c>
      <c r="D51" s="287"/>
      <c r="E51" s="287"/>
      <c r="F51" s="287"/>
      <c r="G51" s="287"/>
      <c r="I51" s="94"/>
    </row>
    <row r="52" spans="1:13" x14ac:dyDescent="0.2">
      <c r="A52" s="240"/>
      <c r="B52" s="288" t="s">
        <v>15</v>
      </c>
      <c r="C52" s="198" t="s">
        <v>30</v>
      </c>
      <c r="D52" s="198"/>
      <c r="E52" s="198" t="s">
        <v>32</v>
      </c>
      <c r="F52" s="198" t="s">
        <v>31</v>
      </c>
      <c r="G52" s="198" t="s">
        <v>33</v>
      </c>
    </row>
    <row r="53" spans="1:13" ht="15" x14ac:dyDescent="0.25">
      <c r="A53" s="284"/>
      <c r="B53" s="284"/>
      <c r="C53" s="289" t="s">
        <v>91</v>
      </c>
      <c r="D53" s="289"/>
      <c r="E53" s="289"/>
      <c r="F53" s="289" t="s">
        <v>92</v>
      </c>
      <c r="G53" s="289" t="s">
        <v>93</v>
      </c>
    </row>
    <row r="54" spans="1:13" ht="15" customHeight="1" x14ac:dyDescent="0.25">
      <c r="A54" s="94"/>
      <c r="B54" s="94"/>
      <c r="C54" s="94"/>
      <c r="D54" s="94"/>
    </row>
    <row r="55" spans="1:13" x14ac:dyDescent="0.2">
      <c r="A55" s="4" t="s">
        <v>107</v>
      </c>
    </row>
    <row r="56" spans="1:13" ht="15" x14ac:dyDescent="0.25">
      <c r="A56" s="94"/>
      <c r="B56" s="94"/>
      <c r="C56" s="94"/>
      <c r="D56" s="94"/>
    </row>
    <row r="59" spans="1:13" x14ac:dyDescent="0.2">
      <c r="B59" s="290" t="s">
        <v>132</v>
      </c>
      <c r="C59" s="290" t="s">
        <v>171</v>
      </c>
      <c r="D59" s="290" t="s">
        <v>131</v>
      </c>
      <c r="E59" s="290" t="s">
        <v>140</v>
      </c>
      <c r="F59" s="290" t="s">
        <v>171</v>
      </c>
      <c r="G59" s="290" t="s">
        <v>131</v>
      </c>
      <c r="H59" s="290" t="s">
        <v>157</v>
      </c>
      <c r="I59" s="290" t="s">
        <v>171</v>
      </c>
      <c r="J59" s="290" t="s">
        <v>131</v>
      </c>
      <c r="K59" s="290" t="s">
        <v>133</v>
      </c>
      <c r="L59" s="290" t="s">
        <v>171</v>
      </c>
      <c r="M59" s="290" t="s">
        <v>131</v>
      </c>
    </row>
    <row r="60" spans="1:13" x14ac:dyDescent="0.2">
      <c r="A60" s="223" t="s">
        <v>156</v>
      </c>
      <c r="B60" s="216">
        <v>10</v>
      </c>
      <c r="C60" s="216">
        <v>1</v>
      </c>
      <c r="D60" s="216">
        <f>SUM(B60:C60)</f>
        <v>11</v>
      </c>
      <c r="E60" s="4">
        <v>2</v>
      </c>
      <c r="F60" s="4">
        <v>1</v>
      </c>
      <c r="G60" s="4">
        <f>SUM(E60:F60)</f>
        <v>3</v>
      </c>
      <c r="H60" s="4">
        <v>2</v>
      </c>
      <c r="I60" s="4">
        <v>1</v>
      </c>
      <c r="J60" s="4">
        <f>SUM(H60:I60)</f>
        <v>3</v>
      </c>
      <c r="K60" s="216">
        <v>2</v>
      </c>
      <c r="L60" s="216">
        <v>1</v>
      </c>
      <c r="M60" s="216">
        <f>SUM(K60:L60)</f>
        <v>3</v>
      </c>
    </row>
    <row r="61" spans="1:13" x14ac:dyDescent="0.2">
      <c r="A61" s="223" t="s">
        <v>127</v>
      </c>
      <c r="B61" s="216">
        <v>8</v>
      </c>
      <c r="C61" s="216">
        <v>2</v>
      </c>
      <c r="D61" s="216">
        <f t="shared" ref="D61:D63" si="0">SUM(B61:C61)</f>
        <v>10</v>
      </c>
      <c r="E61" s="4">
        <v>3</v>
      </c>
      <c r="F61" s="4">
        <v>0</v>
      </c>
      <c r="G61" s="4">
        <f t="shared" ref="G61:G68" si="1">SUM(E61:F61)</f>
        <v>3</v>
      </c>
      <c r="H61" s="4">
        <v>2</v>
      </c>
      <c r="I61" s="4">
        <v>1</v>
      </c>
      <c r="J61" s="4">
        <f t="shared" ref="J61:J67" si="2">SUM(H61:I61)</f>
        <v>3</v>
      </c>
      <c r="K61" s="216">
        <v>3</v>
      </c>
      <c r="L61" s="216">
        <v>0</v>
      </c>
      <c r="M61" s="216">
        <f>SUM(K61:L61)</f>
        <v>3</v>
      </c>
    </row>
    <row r="62" spans="1:13" x14ac:dyDescent="0.2">
      <c r="A62" s="223" t="s">
        <v>128</v>
      </c>
      <c r="B62" s="216">
        <v>10</v>
      </c>
      <c r="C62" s="216">
        <v>4</v>
      </c>
      <c r="D62" s="216">
        <f t="shared" si="0"/>
        <v>14</v>
      </c>
      <c r="E62" s="4">
        <v>2</v>
      </c>
      <c r="F62" s="4">
        <v>1</v>
      </c>
      <c r="G62" s="4">
        <f t="shared" si="1"/>
        <v>3</v>
      </c>
      <c r="H62" s="4">
        <v>3</v>
      </c>
      <c r="I62" s="4">
        <v>2</v>
      </c>
      <c r="J62" s="4">
        <f t="shared" si="2"/>
        <v>5</v>
      </c>
      <c r="K62" s="216">
        <v>2</v>
      </c>
      <c r="L62" s="216">
        <v>1</v>
      </c>
      <c r="M62" s="216">
        <f t="shared" ref="M62:M67" si="3">SUM(K62:L62)</f>
        <v>3</v>
      </c>
    </row>
    <row r="63" spans="1:13" x14ac:dyDescent="0.2">
      <c r="A63" s="223" t="s">
        <v>129</v>
      </c>
      <c r="B63" s="216">
        <v>9</v>
      </c>
      <c r="C63" s="216">
        <v>0</v>
      </c>
      <c r="D63" s="216">
        <f t="shared" si="0"/>
        <v>9</v>
      </c>
      <c r="E63" s="4">
        <v>2</v>
      </c>
      <c r="F63" s="4">
        <v>0</v>
      </c>
      <c r="G63" s="4">
        <f t="shared" si="1"/>
        <v>2</v>
      </c>
      <c r="H63" s="4">
        <v>2</v>
      </c>
      <c r="I63" s="4">
        <v>0</v>
      </c>
      <c r="J63" s="4">
        <f t="shared" si="2"/>
        <v>2</v>
      </c>
      <c r="K63" s="216">
        <v>2</v>
      </c>
      <c r="L63" s="216">
        <v>0</v>
      </c>
      <c r="M63" s="216">
        <f t="shared" si="3"/>
        <v>2</v>
      </c>
    </row>
    <row r="64" spans="1:13" x14ac:dyDescent="0.2">
      <c r="A64" s="223" t="s">
        <v>123</v>
      </c>
      <c r="B64" s="216">
        <v>9</v>
      </c>
      <c r="C64" s="4">
        <v>1</v>
      </c>
      <c r="D64" s="216">
        <f>SUM(B64:C64)</f>
        <v>10</v>
      </c>
      <c r="E64" s="4">
        <v>2</v>
      </c>
      <c r="F64" s="4">
        <v>0</v>
      </c>
      <c r="G64" s="4">
        <f t="shared" si="1"/>
        <v>2</v>
      </c>
      <c r="H64" s="4">
        <v>2</v>
      </c>
      <c r="I64" s="4">
        <v>0</v>
      </c>
      <c r="J64" s="4">
        <f t="shared" si="2"/>
        <v>2</v>
      </c>
      <c r="K64" s="216">
        <v>2</v>
      </c>
      <c r="L64" s="216">
        <v>1</v>
      </c>
      <c r="M64" s="216">
        <f t="shared" si="3"/>
        <v>3</v>
      </c>
    </row>
    <row r="65" spans="1:16" x14ac:dyDescent="0.2">
      <c r="A65" s="223" t="s">
        <v>124</v>
      </c>
      <c r="B65" s="216">
        <v>9</v>
      </c>
      <c r="C65" s="4">
        <v>2</v>
      </c>
      <c r="D65" s="216">
        <f>SUM(B65:C65)</f>
        <v>11</v>
      </c>
      <c r="E65" s="4">
        <v>2</v>
      </c>
      <c r="F65" s="4">
        <v>1</v>
      </c>
      <c r="G65" s="4">
        <f t="shared" si="1"/>
        <v>3</v>
      </c>
      <c r="H65" s="4">
        <v>2</v>
      </c>
      <c r="I65" s="4">
        <v>1</v>
      </c>
      <c r="J65" s="4">
        <f t="shared" si="2"/>
        <v>3</v>
      </c>
      <c r="K65" s="216">
        <v>2</v>
      </c>
      <c r="L65" s="216">
        <v>1</v>
      </c>
      <c r="M65" s="216">
        <f>SUM(K65:L65)</f>
        <v>3</v>
      </c>
    </row>
    <row r="66" spans="1:16" x14ac:dyDescent="0.2">
      <c r="A66" s="223" t="s">
        <v>125</v>
      </c>
      <c r="B66" s="216">
        <v>7</v>
      </c>
      <c r="C66" s="4">
        <v>3</v>
      </c>
      <c r="D66" s="216">
        <f>SUM(B66:C66)</f>
        <v>10</v>
      </c>
      <c r="E66" s="4">
        <v>2</v>
      </c>
      <c r="F66" s="4">
        <v>1</v>
      </c>
      <c r="G66" s="4">
        <f t="shared" si="1"/>
        <v>3</v>
      </c>
      <c r="H66" s="4">
        <v>2</v>
      </c>
      <c r="I66" s="4">
        <v>0</v>
      </c>
      <c r="J66" s="4">
        <f t="shared" si="2"/>
        <v>2</v>
      </c>
      <c r="K66" s="216">
        <v>2</v>
      </c>
      <c r="L66" s="216">
        <v>0</v>
      </c>
      <c r="M66" s="216">
        <f t="shared" si="3"/>
        <v>2</v>
      </c>
    </row>
    <row r="67" spans="1:16" ht="12.75" thickBot="1" x14ac:dyDescent="0.25">
      <c r="A67" s="223" t="s">
        <v>126</v>
      </c>
      <c r="B67" s="216">
        <v>9</v>
      </c>
      <c r="C67" s="4">
        <v>3</v>
      </c>
      <c r="D67" s="216">
        <f>SUM(B67:C67)</f>
        <v>12</v>
      </c>
      <c r="E67" s="4">
        <v>2</v>
      </c>
      <c r="F67" s="4">
        <v>0</v>
      </c>
      <c r="G67" s="4">
        <f>SUM(E67:F67)</f>
        <v>2</v>
      </c>
      <c r="H67" s="4">
        <v>2</v>
      </c>
      <c r="I67" s="4">
        <v>0</v>
      </c>
      <c r="J67" s="4">
        <f t="shared" si="2"/>
        <v>2</v>
      </c>
      <c r="K67" s="216">
        <v>2</v>
      </c>
      <c r="L67" s="216">
        <v>1</v>
      </c>
      <c r="M67" s="216">
        <f t="shared" si="3"/>
        <v>3</v>
      </c>
    </row>
    <row r="68" spans="1:16" ht="12.75" thickBot="1" x14ac:dyDescent="0.25">
      <c r="A68" s="223"/>
      <c r="B68" s="290">
        <v>71</v>
      </c>
      <c r="C68" s="291">
        <f t="shared" ref="C68:F68" si="4">SUM(C60:C67)</f>
        <v>16</v>
      </c>
      <c r="D68" s="290">
        <f t="shared" si="4"/>
        <v>87</v>
      </c>
      <c r="E68" s="290">
        <v>17</v>
      </c>
      <c r="F68" s="291">
        <f t="shared" si="4"/>
        <v>4</v>
      </c>
      <c r="G68" s="290">
        <f t="shared" si="1"/>
        <v>21</v>
      </c>
      <c r="H68" s="290">
        <v>17</v>
      </c>
      <c r="I68" s="291">
        <f t="shared" ref="I68:M68" si="5">SUM(I60:I67)</f>
        <v>5</v>
      </c>
      <c r="J68" s="290">
        <f t="shared" si="5"/>
        <v>22</v>
      </c>
      <c r="K68" s="290">
        <v>17</v>
      </c>
      <c r="L68" s="291">
        <f t="shared" si="5"/>
        <v>5</v>
      </c>
      <c r="M68" s="290">
        <f t="shared" si="5"/>
        <v>22</v>
      </c>
      <c r="O68" s="4" t="s">
        <v>172</v>
      </c>
      <c r="P68" s="292">
        <f>SUM(C68+F68+I68+L68)</f>
        <v>30</v>
      </c>
    </row>
    <row r="69" spans="1:16" x14ac:dyDescent="0.2">
      <c r="A69" s="223"/>
      <c r="B69" s="216"/>
      <c r="C69" s="216"/>
      <c r="D69" s="216"/>
      <c r="H69" s="216"/>
      <c r="I69" s="216"/>
      <c r="J69" s="216"/>
    </row>
    <row r="70" spans="1:16" x14ac:dyDescent="0.2">
      <c r="A70" s="223"/>
      <c r="B70" s="229" t="s">
        <v>132</v>
      </c>
      <c r="C70" s="230" t="s">
        <v>171</v>
      </c>
      <c r="D70" s="229" t="s">
        <v>131</v>
      </c>
      <c r="H70" s="229" t="s">
        <v>133</v>
      </c>
      <c r="I70" s="230" t="s">
        <v>171</v>
      </c>
      <c r="J70" s="229" t="s">
        <v>131</v>
      </c>
    </row>
    <row r="71" spans="1:16" x14ac:dyDescent="0.2">
      <c r="A71" s="223" t="s">
        <v>120</v>
      </c>
      <c r="B71" s="216">
        <v>24</v>
      </c>
      <c r="C71" s="216">
        <v>4</v>
      </c>
      <c r="D71" s="216">
        <f>SUM(B71:C71)</f>
        <v>28</v>
      </c>
      <c r="H71" s="216">
        <v>5</v>
      </c>
      <c r="I71" s="216">
        <v>2</v>
      </c>
      <c r="J71" s="216">
        <f>SUM(H71:I71)</f>
        <v>7</v>
      </c>
    </row>
    <row r="72" spans="1:16" x14ac:dyDescent="0.2">
      <c r="A72" s="223" t="s">
        <v>121</v>
      </c>
      <c r="B72" s="216">
        <v>23</v>
      </c>
      <c r="C72" s="216">
        <v>8</v>
      </c>
      <c r="D72" s="216">
        <f t="shared" ref="D72:D73" si="6">SUM(B72:C72)</f>
        <v>31</v>
      </c>
      <c r="H72" s="216">
        <v>5</v>
      </c>
      <c r="I72" s="216">
        <v>2</v>
      </c>
      <c r="J72" s="216">
        <f t="shared" ref="J72:J73" si="7">SUM(H72:I72)</f>
        <v>7</v>
      </c>
    </row>
    <row r="73" spans="1:16" x14ac:dyDescent="0.2">
      <c r="A73" s="223" t="s">
        <v>122</v>
      </c>
      <c r="B73" s="216">
        <v>25</v>
      </c>
      <c r="C73" s="216">
        <v>4</v>
      </c>
      <c r="D73" s="216">
        <f t="shared" si="6"/>
        <v>29</v>
      </c>
      <c r="H73" s="216">
        <v>6</v>
      </c>
      <c r="I73" s="216">
        <v>1</v>
      </c>
      <c r="J73" s="216">
        <f t="shared" si="7"/>
        <v>7</v>
      </c>
    </row>
    <row r="74" spans="1:16" x14ac:dyDescent="0.2">
      <c r="A74" s="216"/>
      <c r="B74" s="216">
        <v>72</v>
      </c>
      <c r="C74" s="216">
        <f>SUM(C71:C73)</f>
        <v>16</v>
      </c>
      <c r="D74" s="4">
        <f>SUM(D71:D73)</f>
        <v>88</v>
      </c>
      <c r="H74" s="4">
        <v>16</v>
      </c>
      <c r="I74" s="4">
        <f>SUM(I71:I73)</f>
        <v>5</v>
      </c>
      <c r="J74" s="4">
        <f>SUM(J71:J73)</f>
        <v>21</v>
      </c>
    </row>
    <row r="75" spans="1:16" x14ac:dyDescent="0.2">
      <c r="A75" s="216"/>
      <c r="B75" s="216"/>
      <c r="C75" s="216"/>
    </row>
    <row r="76" spans="1:16" x14ac:dyDescent="0.2">
      <c r="B76" s="4" t="s">
        <v>142</v>
      </c>
      <c r="C76" s="4" t="s">
        <v>143</v>
      </c>
      <c r="F76" s="290" t="s">
        <v>145</v>
      </c>
      <c r="G76" s="290" t="s">
        <v>171</v>
      </c>
    </row>
    <row r="77" spans="1:16" x14ac:dyDescent="0.2">
      <c r="A77" s="216" t="s">
        <v>156</v>
      </c>
      <c r="E77" s="216" t="s">
        <v>156</v>
      </c>
      <c r="F77" s="4">
        <v>1</v>
      </c>
      <c r="G77" s="4">
        <v>1</v>
      </c>
    </row>
    <row r="78" spans="1:16" x14ac:dyDescent="0.2">
      <c r="A78" s="216" t="s">
        <v>127</v>
      </c>
      <c r="E78" s="216" t="s">
        <v>127</v>
      </c>
      <c r="F78" s="4">
        <v>2</v>
      </c>
      <c r="G78" s="4">
        <v>0</v>
      </c>
    </row>
    <row r="79" spans="1:16" x14ac:dyDescent="0.2">
      <c r="A79" s="216" t="s">
        <v>128</v>
      </c>
      <c r="E79" s="216" t="s">
        <v>128</v>
      </c>
      <c r="F79" s="4">
        <v>1</v>
      </c>
      <c r="G79" s="4">
        <v>1</v>
      </c>
    </row>
    <row r="80" spans="1:16" x14ac:dyDescent="0.2">
      <c r="A80" s="216" t="s">
        <v>129</v>
      </c>
      <c r="E80" s="216" t="s">
        <v>129</v>
      </c>
      <c r="F80" s="4">
        <v>1</v>
      </c>
      <c r="G80" s="4">
        <v>0</v>
      </c>
    </row>
    <row r="81" spans="1:7" x14ac:dyDescent="0.2">
      <c r="A81" s="216" t="s">
        <v>123</v>
      </c>
      <c r="E81" s="216" t="s">
        <v>123</v>
      </c>
      <c r="F81" s="4">
        <v>2</v>
      </c>
      <c r="G81" s="4">
        <v>0</v>
      </c>
    </row>
    <row r="82" spans="1:7" x14ac:dyDescent="0.2">
      <c r="A82" s="216" t="s">
        <v>124</v>
      </c>
      <c r="E82" s="216" t="s">
        <v>124</v>
      </c>
      <c r="F82" s="4">
        <v>2</v>
      </c>
      <c r="G82" s="4">
        <v>0</v>
      </c>
    </row>
    <row r="83" spans="1:7" x14ac:dyDescent="0.2">
      <c r="A83" s="216" t="s">
        <v>125</v>
      </c>
      <c r="E83" s="216" t="s">
        <v>125</v>
      </c>
      <c r="F83" s="4">
        <v>3</v>
      </c>
      <c r="G83" s="4">
        <v>0</v>
      </c>
    </row>
    <row r="84" spans="1:7" x14ac:dyDescent="0.2">
      <c r="A84" s="216" t="s">
        <v>126</v>
      </c>
      <c r="B84" s="4">
        <v>1</v>
      </c>
      <c r="E84" s="216" t="s">
        <v>126</v>
      </c>
      <c r="F84" s="4">
        <v>1</v>
      </c>
      <c r="G84" s="4">
        <v>1</v>
      </c>
    </row>
    <row r="85" spans="1:7" x14ac:dyDescent="0.2">
      <c r="A85" s="216" t="s">
        <v>120</v>
      </c>
      <c r="C85" s="4">
        <v>1</v>
      </c>
    </row>
    <row r="86" spans="1:7" x14ac:dyDescent="0.2">
      <c r="A86" s="216" t="s">
        <v>121</v>
      </c>
      <c r="B86" s="4">
        <v>1</v>
      </c>
    </row>
    <row r="87" spans="1:7" x14ac:dyDescent="0.2">
      <c r="A87" s="216" t="s">
        <v>122</v>
      </c>
    </row>
    <row r="88" spans="1:7" x14ac:dyDescent="0.2">
      <c r="A88" s="216" t="s">
        <v>119</v>
      </c>
    </row>
  </sheetData>
  <mergeCells count="1">
    <mergeCell ref="B1:H1"/>
  </mergeCells>
  <phoneticPr fontId="3" type="noConversion"/>
  <pageMargins left="0.3" right="0.25" top="0.6" bottom="0.25" header="0.3" footer="0.3"/>
  <pageSetup scale="76" orientation="landscape" r:id="rId1"/>
  <headerFooter>
    <oddHeader>&amp;C&amp;"Times New Roman,Bold"Ophthalmology Resident Call/Rounds Presentation/Vacation Schedule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90"/>
  <sheetViews>
    <sheetView topLeftCell="C6" zoomScale="86" zoomScaleNormal="86" zoomScalePageLayoutView="125" workbookViewId="0"/>
  </sheetViews>
  <sheetFormatPr defaultColWidth="8.85546875" defaultRowHeight="12" x14ac:dyDescent="0.2"/>
  <cols>
    <col min="1" max="8" width="18.7109375" style="4" customWidth="1"/>
    <col min="9" max="9" width="13.42578125" style="4" customWidth="1"/>
    <col min="10" max="10" width="8.85546875" style="4"/>
    <col min="11" max="11" width="16.28515625" style="4" customWidth="1"/>
    <col min="12" max="12" width="14.28515625" style="4" customWidth="1"/>
    <col min="13" max="14" width="8.85546875" style="4"/>
    <col min="15" max="15" width="14.28515625" style="4" customWidth="1"/>
    <col min="16" max="16384" width="8.85546875" style="4"/>
  </cols>
  <sheetData>
    <row r="1" spans="1:11" ht="16.5" thickBot="1" x14ac:dyDescent="0.3">
      <c r="B1" s="424" t="s">
        <v>175</v>
      </c>
      <c r="C1" s="425"/>
      <c r="D1" s="425"/>
      <c r="E1" s="425"/>
      <c r="F1" s="425"/>
      <c r="G1" s="425"/>
      <c r="H1" s="425"/>
      <c r="I1" s="94"/>
    </row>
    <row r="2" spans="1:11" ht="15.75" thickBot="1" x14ac:dyDescent="0.3">
      <c r="A2" s="116"/>
      <c r="B2" s="117" t="s">
        <v>0</v>
      </c>
      <c r="C2" s="117" t="s">
        <v>1</v>
      </c>
      <c r="D2" s="117" t="s">
        <v>2</v>
      </c>
      <c r="E2" s="117" t="s">
        <v>3</v>
      </c>
      <c r="F2" s="117" t="s">
        <v>4</v>
      </c>
      <c r="G2" s="117" t="s">
        <v>5</v>
      </c>
      <c r="H2" s="117" t="s">
        <v>6</v>
      </c>
      <c r="I2" s="94"/>
    </row>
    <row r="3" spans="1:11" ht="12.95" customHeight="1" x14ac:dyDescent="0.25">
      <c r="A3" s="118"/>
      <c r="B3" s="121">
        <v>1</v>
      </c>
      <c r="C3" s="121">
        <v>2</v>
      </c>
      <c r="D3" s="121">
        <v>3</v>
      </c>
      <c r="E3" s="121">
        <v>4</v>
      </c>
      <c r="F3" s="121">
        <v>5</v>
      </c>
      <c r="G3" s="121">
        <v>6</v>
      </c>
      <c r="H3" s="121">
        <v>7</v>
      </c>
      <c r="I3" s="94" t="s">
        <v>28</v>
      </c>
    </row>
    <row r="4" spans="1:11" ht="12.95" customHeight="1" x14ac:dyDescent="0.2">
      <c r="A4" s="122" t="s">
        <v>7</v>
      </c>
      <c r="B4" s="124" t="s">
        <v>155</v>
      </c>
      <c r="C4" s="124" t="s">
        <v>94</v>
      </c>
      <c r="D4" s="124" t="s">
        <v>190</v>
      </c>
      <c r="E4" s="124" t="s">
        <v>155</v>
      </c>
      <c r="F4" s="124" t="s">
        <v>94</v>
      </c>
      <c r="G4" s="124" t="s">
        <v>91</v>
      </c>
      <c r="H4" s="124" t="s">
        <v>94</v>
      </c>
      <c r="I4" s="326" t="s">
        <v>30</v>
      </c>
    </row>
    <row r="5" spans="1:11" ht="12.95" customHeight="1" x14ac:dyDescent="0.2">
      <c r="A5" s="275" t="s">
        <v>8</v>
      </c>
      <c r="B5" s="124" t="s">
        <v>31</v>
      </c>
      <c r="C5" s="126"/>
      <c r="D5" s="126"/>
      <c r="E5" s="126"/>
      <c r="F5" s="126"/>
      <c r="G5" s="126"/>
      <c r="H5" s="126"/>
      <c r="I5" s="326" t="s">
        <v>31</v>
      </c>
    </row>
    <row r="6" spans="1:11" ht="12.95" customHeight="1" x14ac:dyDescent="0.25">
      <c r="A6" s="125" t="s">
        <v>9</v>
      </c>
      <c r="B6" s="127" t="s">
        <v>28</v>
      </c>
      <c r="C6" s="124" t="s">
        <v>118</v>
      </c>
      <c r="D6" s="124" t="s">
        <v>27</v>
      </c>
      <c r="E6" s="124" t="s">
        <v>118</v>
      </c>
      <c r="F6" s="124" t="s">
        <v>27</v>
      </c>
      <c r="G6" s="124" t="s">
        <v>27</v>
      </c>
      <c r="H6" s="124" t="s">
        <v>27</v>
      </c>
      <c r="I6" s="94" t="s">
        <v>32</v>
      </c>
    </row>
    <row r="7" spans="1:11" ht="12.95" customHeight="1" x14ac:dyDescent="0.25">
      <c r="A7" s="125" t="s">
        <v>10</v>
      </c>
      <c r="B7" s="126"/>
      <c r="C7" s="126"/>
      <c r="D7" s="126"/>
      <c r="E7" s="276" t="s">
        <v>144</v>
      </c>
      <c r="F7" s="126"/>
      <c r="G7" s="126"/>
      <c r="H7" s="126"/>
      <c r="I7" s="94" t="s">
        <v>33</v>
      </c>
    </row>
    <row r="8" spans="1:11" ht="12.95" customHeight="1" x14ac:dyDescent="0.25">
      <c r="A8" s="118" t="s">
        <v>11</v>
      </c>
      <c r="B8" s="136"/>
      <c r="C8" s="123"/>
      <c r="D8" s="123"/>
      <c r="E8" s="123"/>
      <c r="F8" s="123"/>
      <c r="G8" s="123" t="s">
        <v>216</v>
      </c>
      <c r="H8" s="136"/>
      <c r="I8" s="94"/>
    </row>
    <row r="9" spans="1:11" ht="12.95" customHeight="1" x14ac:dyDescent="0.25">
      <c r="A9" s="118"/>
      <c r="B9" s="136"/>
      <c r="C9" s="123"/>
      <c r="D9" s="123"/>
      <c r="E9" s="123"/>
      <c r="F9" s="123"/>
      <c r="G9" s="4" t="s">
        <v>217</v>
      </c>
      <c r="H9" s="136"/>
      <c r="I9" s="94"/>
    </row>
    <row r="10" spans="1:11" ht="12.95" customHeight="1" x14ac:dyDescent="0.25">
      <c r="A10" s="118"/>
      <c r="B10" s="136"/>
      <c r="C10" s="123"/>
      <c r="D10" s="123"/>
      <c r="E10" s="123"/>
      <c r="F10" s="123"/>
      <c r="G10" s="4" t="s">
        <v>225</v>
      </c>
      <c r="H10" s="136"/>
      <c r="I10" s="94"/>
    </row>
    <row r="11" spans="1:11" ht="12.95" customHeight="1" thickBot="1" x14ac:dyDescent="0.3">
      <c r="A11" s="132"/>
      <c r="B11" s="131"/>
      <c r="C11" s="133"/>
      <c r="D11" s="133"/>
      <c r="E11" s="133"/>
      <c r="F11" s="133"/>
      <c r="G11" s="133" t="s">
        <v>218</v>
      </c>
      <c r="H11" s="131"/>
      <c r="I11" s="94"/>
    </row>
    <row r="12" spans="1:11" ht="12.95" customHeight="1" x14ac:dyDescent="0.25">
      <c r="A12" s="118" t="s">
        <v>19</v>
      </c>
      <c r="B12" s="121">
        <v>8</v>
      </c>
      <c r="C12" s="121">
        <v>9</v>
      </c>
      <c r="D12" s="121">
        <v>10</v>
      </c>
      <c r="E12" s="121">
        <v>11</v>
      </c>
      <c r="F12" s="121">
        <v>12</v>
      </c>
      <c r="G12" s="120" t="s">
        <v>68</v>
      </c>
      <c r="H12" s="120" t="s">
        <v>69</v>
      </c>
      <c r="I12" s="94"/>
    </row>
    <row r="13" spans="1:11" ht="12.95" customHeight="1" x14ac:dyDescent="0.25">
      <c r="A13" s="122" t="s">
        <v>7</v>
      </c>
      <c r="B13" s="124" t="s">
        <v>94</v>
      </c>
      <c r="C13" s="124" t="s">
        <v>30</v>
      </c>
      <c r="D13" s="124" t="s">
        <v>155</v>
      </c>
      <c r="E13" s="124" t="s">
        <v>32</v>
      </c>
      <c r="F13" s="124" t="s">
        <v>31</v>
      </c>
      <c r="G13" s="124" t="s">
        <v>191</v>
      </c>
      <c r="H13" s="124" t="s">
        <v>32</v>
      </c>
      <c r="I13" s="94"/>
      <c r="K13" s="4" t="s">
        <v>116</v>
      </c>
    </row>
    <row r="14" spans="1:11" ht="12.95" customHeight="1" x14ac:dyDescent="0.25">
      <c r="A14" s="275" t="s">
        <v>8</v>
      </c>
      <c r="B14" s="127" t="s">
        <v>155</v>
      </c>
      <c r="C14" s="126"/>
      <c r="D14" s="126"/>
      <c r="E14" s="126"/>
      <c r="F14" s="126"/>
      <c r="G14" s="126"/>
      <c r="H14" s="126"/>
      <c r="I14" s="94"/>
    </row>
    <row r="15" spans="1:11" ht="12.95" customHeight="1" x14ac:dyDescent="0.25">
      <c r="A15" s="125" t="s">
        <v>9</v>
      </c>
      <c r="B15" s="127" t="s">
        <v>27</v>
      </c>
      <c r="C15" s="123" t="s">
        <v>27</v>
      </c>
      <c r="D15" s="123" t="s">
        <v>118</v>
      </c>
      <c r="E15" s="123" t="s">
        <v>28</v>
      </c>
      <c r="F15" s="123" t="s">
        <v>118</v>
      </c>
      <c r="G15" s="127" t="s">
        <v>28</v>
      </c>
      <c r="H15" s="127" t="s">
        <v>28</v>
      </c>
      <c r="I15" s="94"/>
    </row>
    <row r="16" spans="1:11" ht="12.95" customHeight="1" x14ac:dyDescent="0.25">
      <c r="A16" s="125" t="s">
        <v>10</v>
      </c>
      <c r="B16" s="126"/>
      <c r="C16" s="126"/>
      <c r="D16" s="126"/>
      <c r="E16" s="127" t="s">
        <v>94</v>
      </c>
      <c r="F16" s="126"/>
      <c r="G16" s="126"/>
      <c r="H16" s="126"/>
      <c r="I16" s="94"/>
    </row>
    <row r="17" spans="1:16" ht="12.95" customHeight="1" x14ac:dyDescent="0.25">
      <c r="A17" s="118" t="s">
        <v>11</v>
      </c>
      <c r="B17" s="136"/>
      <c r="C17" s="123"/>
      <c r="D17" s="123"/>
      <c r="E17" s="123"/>
      <c r="F17" s="123"/>
      <c r="G17" s="129"/>
      <c r="H17" s="136"/>
      <c r="I17" s="94"/>
    </row>
    <row r="18" spans="1:16" ht="12.95" customHeight="1" x14ac:dyDescent="0.25">
      <c r="A18" s="118"/>
      <c r="B18" s="136"/>
      <c r="D18" s="123"/>
      <c r="E18" s="147"/>
      <c r="F18" s="123"/>
      <c r="G18" s="129"/>
      <c r="H18" s="136"/>
      <c r="I18" s="94"/>
      <c r="L18" s="4" t="s">
        <v>159</v>
      </c>
      <c r="M18" s="4" t="s">
        <v>160</v>
      </c>
      <c r="N18" s="4" t="s">
        <v>161</v>
      </c>
      <c r="O18" s="4" t="s">
        <v>162</v>
      </c>
    </row>
    <row r="19" spans="1:16" ht="12.95" customHeight="1" thickBot="1" x14ac:dyDescent="0.3">
      <c r="A19" s="132"/>
      <c r="B19" s="131"/>
      <c r="C19" s="133"/>
      <c r="D19" s="133"/>
      <c r="E19" s="133"/>
      <c r="F19" s="133"/>
      <c r="G19" s="134"/>
      <c r="H19" s="131"/>
      <c r="I19" s="94"/>
      <c r="K19" s="4" t="s">
        <v>124</v>
      </c>
    </row>
    <row r="20" spans="1:16" ht="12.95" customHeight="1" x14ac:dyDescent="0.25">
      <c r="A20" s="118" t="s">
        <v>19</v>
      </c>
      <c r="B20" s="121">
        <v>15</v>
      </c>
      <c r="C20" s="121">
        <v>16</v>
      </c>
      <c r="D20" s="121">
        <v>17</v>
      </c>
      <c r="E20" s="121">
        <v>18</v>
      </c>
      <c r="F20" s="120">
        <v>19</v>
      </c>
      <c r="G20" s="120">
        <v>20</v>
      </c>
      <c r="H20" s="121">
        <v>21</v>
      </c>
      <c r="I20" s="94"/>
      <c r="K20" s="4" t="s">
        <v>123</v>
      </c>
      <c r="L20" s="333">
        <v>1</v>
      </c>
      <c r="N20" s="4">
        <v>1</v>
      </c>
      <c r="O20" s="4">
        <v>1</v>
      </c>
      <c r="P20" s="4">
        <f>SUM(L20+M20+N20*2+O20)</f>
        <v>4</v>
      </c>
    </row>
    <row r="21" spans="1:16" ht="12.95" customHeight="1" x14ac:dyDescent="0.25">
      <c r="A21" s="122" t="s">
        <v>7</v>
      </c>
      <c r="B21" s="124" t="s">
        <v>32</v>
      </c>
      <c r="C21" s="124" t="s">
        <v>91</v>
      </c>
      <c r="D21" s="4" t="s">
        <v>192</v>
      </c>
      <c r="E21" s="124" t="s">
        <v>91</v>
      </c>
      <c r="F21" s="124" t="s">
        <v>32</v>
      </c>
      <c r="G21" s="124" t="s">
        <v>91</v>
      </c>
      <c r="H21" s="124" t="s">
        <v>155</v>
      </c>
      <c r="I21" s="94"/>
      <c r="K21" s="4" t="s">
        <v>125</v>
      </c>
      <c r="L21" s="333">
        <v>1</v>
      </c>
      <c r="M21" s="4">
        <v>1</v>
      </c>
      <c r="N21" s="4">
        <v>1</v>
      </c>
      <c r="P21" s="4">
        <f t="shared" ref="P21:P22" si="0">SUM(L21+M21+N21*2+O21)</f>
        <v>4</v>
      </c>
    </row>
    <row r="22" spans="1:16" ht="12.95" customHeight="1" x14ac:dyDescent="0.25">
      <c r="A22" s="275" t="s">
        <v>8</v>
      </c>
      <c r="B22" s="124" t="s">
        <v>31</v>
      </c>
      <c r="C22" s="126"/>
      <c r="D22" s="126"/>
      <c r="E22" s="126"/>
      <c r="F22" s="126"/>
      <c r="G22" s="126"/>
      <c r="H22" s="126"/>
      <c r="I22" s="94"/>
      <c r="K22" s="4" t="s">
        <v>126</v>
      </c>
      <c r="M22" s="4">
        <v>1</v>
      </c>
      <c r="O22" s="4">
        <v>1</v>
      </c>
      <c r="P22" s="4">
        <f t="shared" si="0"/>
        <v>2</v>
      </c>
    </row>
    <row r="23" spans="1:16" ht="12.95" customHeight="1" x14ac:dyDescent="0.25">
      <c r="A23" s="125" t="s">
        <v>9</v>
      </c>
      <c r="B23" s="334" t="s">
        <v>28</v>
      </c>
      <c r="C23" s="123" t="s">
        <v>27</v>
      </c>
      <c r="D23" s="123" t="s">
        <v>118</v>
      </c>
      <c r="E23" s="123" t="s">
        <v>28</v>
      </c>
      <c r="F23" s="123" t="s">
        <v>27</v>
      </c>
      <c r="G23" s="123" t="s">
        <v>118</v>
      </c>
      <c r="H23" s="130" t="s">
        <v>118</v>
      </c>
      <c r="I23" s="94"/>
    </row>
    <row r="24" spans="1:16" ht="12.75" customHeight="1" x14ac:dyDescent="0.25">
      <c r="A24" s="335" t="s">
        <v>10</v>
      </c>
      <c r="B24" s="126"/>
      <c r="C24" s="126"/>
      <c r="D24" s="126"/>
      <c r="E24" s="127" t="s">
        <v>97</v>
      </c>
      <c r="F24" s="126"/>
      <c r="G24" s="126"/>
      <c r="H24" s="126"/>
      <c r="I24" s="94"/>
    </row>
    <row r="25" spans="1:16" ht="12.75" customHeight="1" x14ac:dyDescent="0.25">
      <c r="A25" s="336" t="s">
        <v>11</v>
      </c>
      <c r="B25" s="136"/>
      <c r="C25" s="123" t="s">
        <v>30</v>
      </c>
      <c r="D25" s="123" t="s">
        <v>30</v>
      </c>
      <c r="E25" s="123" t="s">
        <v>30</v>
      </c>
      <c r="F25" s="221" t="s">
        <v>30</v>
      </c>
      <c r="G25" s="123" t="s">
        <v>30</v>
      </c>
      <c r="H25" s="136"/>
      <c r="I25" s="94"/>
    </row>
    <row r="26" spans="1:16" ht="12.95" customHeight="1" x14ac:dyDescent="0.25">
      <c r="A26" s="336"/>
      <c r="B26" s="136"/>
      <c r="C26" s="221" t="s">
        <v>33</v>
      </c>
      <c r="D26" s="123" t="s">
        <v>33</v>
      </c>
      <c r="E26" s="123" t="s">
        <v>33</v>
      </c>
      <c r="F26" s="123" t="s">
        <v>33</v>
      </c>
      <c r="G26" s="123" t="s">
        <v>33</v>
      </c>
      <c r="H26" s="136"/>
      <c r="I26" s="94"/>
    </row>
    <row r="27" spans="1:16" ht="12.95" customHeight="1" x14ac:dyDescent="0.25">
      <c r="A27" s="336"/>
      <c r="B27" s="136"/>
      <c r="C27" s="123" t="s">
        <v>94</v>
      </c>
      <c r="D27" s="123" t="s">
        <v>94</v>
      </c>
      <c r="E27" s="123" t="s">
        <v>94</v>
      </c>
      <c r="F27" s="123" t="s">
        <v>94</v>
      </c>
      <c r="G27" s="221" t="s">
        <v>94</v>
      </c>
      <c r="H27" s="136"/>
      <c r="I27" s="94"/>
    </row>
    <row r="28" spans="1:16" ht="12.95" customHeight="1" thickBot="1" x14ac:dyDescent="0.3">
      <c r="A28" s="337"/>
      <c r="B28" s="131"/>
      <c r="C28" s="133" t="s">
        <v>99</v>
      </c>
      <c r="D28" s="133" t="s">
        <v>99</v>
      </c>
      <c r="E28" s="133" t="s">
        <v>99</v>
      </c>
      <c r="F28" s="133" t="s">
        <v>99</v>
      </c>
      <c r="G28" s="133" t="s">
        <v>99</v>
      </c>
      <c r="H28" s="131"/>
      <c r="I28" s="94"/>
    </row>
    <row r="29" spans="1:16" ht="12.95" customHeight="1" x14ac:dyDescent="0.25">
      <c r="A29" s="338" t="s">
        <v>19</v>
      </c>
      <c r="B29" s="121">
        <v>22</v>
      </c>
      <c r="C29" s="120">
        <v>23</v>
      </c>
      <c r="D29" s="120">
        <v>24</v>
      </c>
      <c r="E29" s="120" t="s">
        <v>67</v>
      </c>
      <c r="F29" s="121">
        <v>26</v>
      </c>
      <c r="G29" s="119">
        <v>27</v>
      </c>
      <c r="H29" s="140">
        <v>28</v>
      </c>
      <c r="I29" s="94"/>
    </row>
    <row r="30" spans="1:16" ht="12.95" customHeight="1" x14ac:dyDescent="0.25">
      <c r="A30" s="339" t="s">
        <v>7</v>
      </c>
      <c r="B30" s="124" t="s">
        <v>155</v>
      </c>
      <c r="C30" s="124" t="s">
        <v>30</v>
      </c>
      <c r="D30" s="124" t="s">
        <v>94</v>
      </c>
      <c r="E30" s="124" t="s">
        <v>94</v>
      </c>
      <c r="F30" s="124" t="s">
        <v>155</v>
      </c>
      <c r="G30" s="124" t="s">
        <v>33</v>
      </c>
      <c r="H30" s="130" t="s">
        <v>94</v>
      </c>
      <c r="I30" s="94"/>
    </row>
    <row r="31" spans="1:16" ht="12.95" customHeight="1" x14ac:dyDescent="0.25">
      <c r="A31" s="340" t="s">
        <v>8</v>
      </c>
      <c r="B31" s="124" t="s">
        <v>91</v>
      </c>
      <c r="C31" s="126"/>
      <c r="D31" s="126"/>
      <c r="E31" s="126"/>
      <c r="F31" s="126"/>
      <c r="G31" s="126"/>
      <c r="H31" s="126"/>
      <c r="I31" s="94"/>
    </row>
    <row r="32" spans="1:16" ht="12.95" customHeight="1" x14ac:dyDescent="0.25">
      <c r="A32" s="341" t="s">
        <v>9</v>
      </c>
      <c r="B32" s="127" t="s">
        <v>118</v>
      </c>
      <c r="C32" s="127" t="s">
        <v>28</v>
      </c>
      <c r="D32" s="123" t="s">
        <v>27</v>
      </c>
      <c r="E32" s="123" t="s">
        <v>118</v>
      </c>
      <c r="F32" s="123" t="s">
        <v>27</v>
      </c>
      <c r="G32" s="123" t="s">
        <v>28</v>
      </c>
      <c r="H32" s="130" t="s">
        <v>28</v>
      </c>
      <c r="I32" s="94"/>
    </row>
    <row r="33" spans="1:9" ht="12.95" customHeight="1" x14ac:dyDescent="0.25">
      <c r="A33" s="341" t="s">
        <v>10</v>
      </c>
      <c r="B33" s="126"/>
      <c r="C33" s="126"/>
      <c r="D33" s="126"/>
      <c r="E33" s="114"/>
      <c r="F33" s="126"/>
      <c r="G33" s="126"/>
      <c r="H33" s="114"/>
      <c r="I33" s="94"/>
    </row>
    <row r="34" spans="1:9" ht="12.75" customHeight="1" x14ac:dyDescent="0.25">
      <c r="A34" s="342" t="s">
        <v>11</v>
      </c>
      <c r="B34" s="299"/>
      <c r="C34" s="128" t="s">
        <v>212</v>
      </c>
      <c r="D34" s="128" t="s">
        <v>231</v>
      </c>
      <c r="E34" s="278"/>
      <c r="F34" s="128" t="s">
        <v>137</v>
      </c>
      <c r="G34" s="128" t="s">
        <v>228</v>
      </c>
      <c r="H34" s="343"/>
      <c r="I34" s="94"/>
    </row>
    <row r="35" spans="1:9" ht="12.75" customHeight="1" x14ac:dyDescent="0.25">
      <c r="A35" s="342"/>
      <c r="B35" s="299"/>
      <c r="C35" s="123" t="s">
        <v>31</v>
      </c>
      <c r="D35" s="123" t="s">
        <v>31</v>
      </c>
      <c r="E35" s="129"/>
      <c r="F35" s="123"/>
      <c r="G35" s="123" t="s">
        <v>31</v>
      </c>
      <c r="H35" s="343"/>
      <c r="I35" s="94"/>
    </row>
    <row r="36" spans="1:9" ht="12.75" customHeight="1" thickBot="1" x14ac:dyDescent="0.3">
      <c r="A36" s="345" t="s">
        <v>90</v>
      </c>
      <c r="B36" s="344"/>
      <c r="C36" s="133"/>
      <c r="D36" s="133"/>
      <c r="E36" s="134"/>
      <c r="F36" s="133"/>
      <c r="G36" s="133"/>
      <c r="H36" s="149"/>
      <c r="I36" s="94"/>
    </row>
    <row r="37" spans="1:9" ht="12.95" customHeight="1" x14ac:dyDescent="0.25">
      <c r="A37" s="338" t="s">
        <v>19</v>
      </c>
      <c r="B37" s="121">
        <v>29</v>
      </c>
      <c r="C37" s="121">
        <v>30</v>
      </c>
      <c r="D37" s="121">
        <v>31</v>
      </c>
      <c r="H37" s="130"/>
      <c r="I37" s="94"/>
    </row>
    <row r="38" spans="1:9" ht="12.95" customHeight="1" x14ac:dyDescent="0.25">
      <c r="A38" s="339" t="s">
        <v>7</v>
      </c>
      <c r="B38" s="124" t="s">
        <v>94</v>
      </c>
      <c r="C38" s="124" t="s">
        <v>94</v>
      </c>
      <c r="D38" s="123" t="s">
        <v>91</v>
      </c>
      <c r="H38" s="130"/>
      <c r="I38" s="94"/>
    </row>
    <row r="39" spans="1:9" ht="12.95" customHeight="1" x14ac:dyDescent="0.25">
      <c r="A39" s="340" t="s">
        <v>8</v>
      </c>
      <c r="B39" s="124" t="s">
        <v>33</v>
      </c>
      <c r="C39" s="126"/>
      <c r="D39" s="126"/>
      <c r="H39" s="130"/>
      <c r="I39" s="94"/>
    </row>
    <row r="40" spans="1:9" ht="12.95" customHeight="1" x14ac:dyDescent="0.25">
      <c r="A40" s="341" t="s">
        <v>9</v>
      </c>
      <c r="B40" s="127" t="s">
        <v>28</v>
      </c>
      <c r="C40" s="123" t="s">
        <v>118</v>
      </c>
      <c r="D40" s="123" t="s">
        <v>28</v>
      </c>
      <c r="H40" s="130"/>
      <c r="I40" s="94"/>
    </row>
    <row r="41" spans="1:9" ht="12.95" customHeight="1" x14ac:dyDescent="0.25">
      <c r="A41" s="341" t="s">
        <v>10</v>
      </c>
      <c r="B41" s="126"/>
      <c r="C41" s="126"/>
      <c r="D41" s="126"/>
      <c r="H41" s="130"/>
      <c r="I41" s="94"/>
    </row>
    <row r="42" spans="1:9" ht="12.75" customHeight="1" x14ac:dyDescent="0.25">
      <c r="A42" s="342" t="s">
        <v>11</v>
      </c>
      <c r="B42" s="299"/>
      <c r="C42" s="221" t="s">
        <v>27</v>
      </c>
      <c r="D42" s="221" t="s">
        <v>27</v>
      </c>
      <c r="H42" s="130"/>
      <c r="I42" s="94"/>
    </row>
    <row r="43" spans="1:9" ht="12.75" customHeight="1" x14ac:dyDescent="0.25">
      <c r="A43" s="342"/>
      <c r="B43" s="299"/>
      <c r="C43" s="123"/>
      <c r="D43" s="123"/>
      <c r="H43" s="130"/>
      <c r="I43" s="94"/>
    </row>
    <row r="44" spans="1:9" ht="12" customHeight="1" thickBot="1" x14ac:dyDescent="0.3">
      <c r="A44" s="346"/>
      <c r="B44" s="347"/>
      <c r="C44" s="133"/>
      <c r="D44" s="133"/>
      <c r="E44" s="141"/>
      <c r="F44" s="141"/>
      <c r="G44" s="141"/>
      <c r="H44" s="135"/>
      <c r="I44" s="94"/>
    </row>
    <row r="45" spans="1:9" ht="12" customHeight="1" x14ac:dyDescent="0.25">
      <c r="H45" s="332" t="s">
        <v>232</v>
      </c>
      <c r="I45" s="94"/>
    </row>
    <row r="46" spans="1:9" ht="12" customHeight="1" x14ac:dyDescent="0.25">
      <c r="A46" s="279" t="s">
        <v>17</v>
      </c>
      <c r="G46" s="281" t="s">
        <v>13</v>
      </c>
      <c r="H46" s="332"/>
      <c r="I46" s="94"/>
    </row>
    <row r="47" spans="1:9" ht="12" customHeight="1" x14ac:dyDescent="0.25">
      <c r="A47" s="4" t="s">
        <v>20</v>
      </c>
      <c r="H47" s="332"/>
      <c r="I47" s="94"/>
    </row>
    <row r="48" spans="1:9" ht="12" customHeight="1" x14ac:dyDescent="0.25">
      <c r="A48" s="4" t="s">
        <v>106</v>
      </c>
      <c r="I48" s="94"/>
    </row>
    <row r="49" spans="1:19" ht="12" customHeight="1" x14ac:dyDescent="0.25">
      <c r="I49" s="94"/>
    </row>
    <row r="50" spans="1:19" ht="12" customHeight="1" x14ac:dyDescent="0.25">
      <c r="A50" s="4" t="s">
        <v>183</v>
      </c>
      <c r="I50" s="94"/>
    </row>
    <row r="51" spans="1:19" ht="15.75" thickBot="1" x14ac:dyDescent="0.3">
      <c r="A51" s="4" t="s">
        <v>186</v>
      </c>
      <c r="I51" s="94"/>
    </row>
    <row r="52" spans="1:19" ht="15" x14ac:dyDescent="0.25">
      <c r="A52" s="283" t="s">
        <v>14</v>
      </c>
      <c r="B52" s="284"/>
      <c r="C52" s="285" t="s">
        <v>1</v>
      </c>
      <c r="D52" s="285" t="s">
        <v>2</v>
      </c>
      <c r="E52" s="285" t="s">
        <v>3</v>
      </c>
      <c r="F52" s="285" t="s">
        <v>4</v>
      </c>
      <c r="G52" s="285" t="s">
        <v>5</v>
      </c>
      <c r="I52" s="94"/>
    </row>
    <row r="53" spans="1:19" ht="15" x14ac:dyDescent="0.25">
      <c r="A53" s="283"/>
      <c r="B53" s="286" t="s">
        <v>65</v>
      </c>
      <c r="C53" s="246" t="s">
        <v>104</v>
      </c>
      <c r="D53" s="287"/>
      <c r="E53" s="287"/>
      <c r="F53" s="287"/>
      <c r="G53" s="287"/>
      <c r="I53" s="94"/>
    </row>
    <row r="54" spans="1:19" ht="15" x14ac:dyDescent="0.25">
      <c r="A54" s="240"/>
      <c r="B54" s="286" t="s">
        <v>15</v>
      </c>
      <c r="C54" s="198" t="s">
        <v>31</v>
      </c>
      <c r="D54" s="198"/>
      <c r="E54" s="198" t="s">
        <v>93</v>
      </c>
      <c r="F54" s="198" t="s">
        <v>30</v>
      </c>
      <c r="G54" s="198" t="s">
        <v>94</v>
      </c>
      <c r="I54" s="94"/>
    </row>
    <row r="55" spans="1:19" ht="15" x14ac:dyDescent="0.25">
      <c r="A55" s="284"/>
      <c r="B55" s="284"/>
      <c r="C55" s="289" t="s">
        <v>33</v>
      </c>
      <c r="D55" s="289"/>
      <c r="E55" s="289"/>
      <c r="F55" s="289" t="s">
        <v>32</v>
      </c>
      <c r="G55" s="289" t="s">
        <v>91</v>
      </c>
      <c r="I55" s="94"/>
    </row>
    <row r="56" spans="1:19" x14ac:dyDescent="0.2">
      <c r="A56" s="4" t="s">
        <v>111</v>
      </c>
    </row>
    <row r="57" spans="1:19" x14ac:dyDescent="0.2">
      <c r="A57" s="4" t="s">
        <v>105</v>
      </c>
    </row>
    <row r="58" spans="1:19" ht="15" x14ac:dyDescent="0.25">
      <c r="B58" s="94"/>
      <c r="C58" s="94"/>
      <c r="D58" s="94"/>
    </row>
    <row r="61" spans="1:19" x14ac:dyDescent="0.2">
      <c r="B61" s="290" t="s">
        <v>132</v>
      </c>
      <c r="C61" s="290" t="s">
        <v>174</v>
      </c>
      <c r="D61" s="290" t="s">
        <v>131</v>
      </c>
      <c r="E61" s="290" t="s">
        <v>140</v>
      </c>
      <c r="F61" s="290" t="s">
        <v>174</v>
      </c>
      <c r="G61" s="290" t="s">
        <v>131</v>
      </c>
      <c r="H61" s="290" t="s">
        <v>157</v>
      </c>
      <c r="I61" s="290" t="s">
        <v>174</v>
      </c>
      <c r="J61" s="290" t="s">
        <v>131</v>
      </c>
      <c r="K61" s="290" t="s">
        <v>133</v>
      </c>
      <c r="L61" s="290" t="s">
        <v>174</v>
      </c>
      <c r="M61" s="290" t="s">
        <v>131</v>
      </c>
    </row>
    <row r="62" spans="1:19" x14ac:dyDescent="0.2">
      <c r="A62" s="223" t="s">
        <v>156</v>
      </c>
      <c r="B62" s="216">
        <v>11</v>
      </c>
      <c r="C62" s="216">
        <v>3</v>
      </c>
      <c r="D62" s="216">
        <f>SUM(B62:C62)</f>
        <v>14</v>
      </c>
      <c r="E62" s="4">
        <v>3</v>
      </c>
      <c r="F62" s="4">
        <v>1</v>
      </c>
      <c r="G62" s="4">
        <f>SUM(E62:F62)</f>
        <v>4</v>
      </c>
      <c r="H62" s="4">
        <v>3</v>
      </c>
      <c r="I62" s="4">
        <v>0</v>
      </c>
      <c r="J62" s="4">
        <f>SUM(H62:I62)</f>
        <v>3</v>
      </c>
      <c r="K62" s="216">
        <v>3</v>
      </c>
      <c r="L62" s="216">
        <v>1</v>
      </c>
      <c r="M62" s="216">
        <f>SUM(K62:L62)</f>
        <v>4</v>
      </c>
      <c r="P62" s="4">
        <f>SUM(D62+G62+J62)</f>
        <v>21</v>
      </c>
      <c r="Q62" s="4">
        <f>SUM(P62+2*M62)</f>
        <v>29</v>
      </c>
      <c r="S62" s="4">
        <f>Q62+R62</f>
        <v>29</v>
      </c>
    </row>
    <row r="63" spans="1:19" x14ac:dyDescent="0.2">
      <c r="A63" s="223" t="s">
        <v>127</v>
      </c>
      <c r="B63" s="216">
        <v>10</v>
      </c>
      <c r="C63" s="216">
        <v>3</v>
      </c>
      <c r="D63" s="216">
        <f t="shared" ref="D63:D65" si="1">SUM(B63:C63)</f>
        <v>13</v>
      </c>
      <c r="E63" s="4">
        <v>3</v>
      </c>
      <c r="F63" s="4">
        <v>1</v>
      </c>
      <c r="G63" s="4">
        <f t="shared" ref="G63:G69" si="2">SUM(E63:F63)</f>
        <v>4</v>
      </c>
      <c r="H63" s="4">
        <v>3</v>
      </c>
      <c r="I63" s="4">
        <v>1</v>
      </c>
      <c r="J63" s="4">
        <f t="shared" ref="J63:J69" si="3">SUM(H63:I63)</f>
        <v>4</v>
      </c>
      <c r="K63" s="216">
        <v>3</v>
      </c>
      <c r="L63" s="216">
        <v>0</v>
      </c>
      <c r="M63" s="216">
        <f>SUM(K63:L63)</f>
        <v>3</v>
      </c>
      <c r="P63" s="4">
        <f t="shared" ref="P63:P69" si="4">SUM(D63+G63+J63)</f>
        <v>21</v>
      </c>
      <c r="Q63" s="4">
        <f t="shared" ref="Q63:Q69" si="5">SUM(P63+2*M63)</f>
        <v>27</v>
      </c>
      <c r="S63" s="4">
        <f t="shared" ref="S63:S69" si="6">Q63+R63</f>
        <v>27</v>
      </c>
    </row>
    <row r="64" spans="1:19" x14ac:dyDescent="0.2">
      <c r="A64" s="223" t="s">
        <v>128</v>
      </c>
      <c r="B64" s="216">
        <v>14</v>
      </c>
      <c r="C64" s="216">
        <v>0</v>
      </c>
      <c r="D64" s="216">
        <f t="shared" si="1"/>
        <v>14</v>
      </c>
      <c r="E64" s="4">
        <v>3</v>
      </c>
      <c r="F64" s="4">
        <v>0</v>
      </c>
      <c r="G64" s="4">
        <f t="shared" si="2"/>
        <v>3</v>
      </c>
      <c r="H64" s="4">
        <v>5</v>
      </c>
      <c r="I64" s="4">
        <v>0</v>
      </c>
      <c r="J64" s="4">
        <f t="shared" si="3"/>
        <v>5</v>
      </c>
      <c r="K64" s="216">
        <v>3</v>
      </c>
      <c r="L64" s="216">
        <v>0</v>
      </c>
      <c r="M64" s="216">
        <f t="shared" ref="M64:M69" si="7">SUM(K64:L64)</f>
        <v>3</v>
      </c>
      <c r="P64" s="4">
        <f t="shared" si="4"/>
        <v>22</v>
      </c>
      <c r="Q64" s="4">
        <f t="shared" si="5"/>
        <v>28</v>
      </c>
      <c r="S64" s="4">
        <f t="shared" si="6"/>
        <v>28</v>
      </c>
    </row>
    <row r="65" spans="1:20" x14ac:dyDescent="0.2">
      <c r="A65" s="223" t="s">
        <v>129</v>
      </c>
      <c r="B65" s="216">
        <v>9</v>
      </c>
      <c r="C65" s="216">
        <v>5</v>
      </c>
      <c r="D65" s="216">
        <f t="shared" si="1"/>
        <v>14</v>
      </c>
      <c r="E65" s="4">
        <v>2</v>
      </c>
      <c r="F65" s="4">
        <v>1</v>
      </c>
      <c r="G65" s="4">
        <f t="shared" si="2"/>
        <v>3</v>
      </c>
      <c r="H65" s="4">
        <v>2</v>
      </c>
      <c r="I65" s="4">
        <v>1</v>
      </c>
      <c r="J65" s="4">
        <f t="shared" si="3"/>
        <v>3</v>
      </c>
      <c r="K65" s="216">
        <v>2</v>
      </c>
      <c r="L65" s="216">
        <v>2</v>
      </c>
      <c r="M65" s="216">
        <f t="shared" si="7"/>
        <v>4</v>
      </c>
      <c r="P65" s="4">
        <f t="shared" si="4"/>
        <v>20</v>
      </c>
      <c r="Q65" s="4">
        <f t="shared" si="5"/>
        <v>28</v>
      </c>
      <c r="S65" s="4">
        <f t="shared" si="6"/>
        <v>28</v>
      </c>
    </row>
    <row r="66" spans="1:20" x14ac:dyDescent="0.2">
      <c r="A66" s="223" t="s">
        <v>123</v>
      </c>
      <c r="B66" s="216">
        <v>10</v>
      </c>
      <c r="C66" s="4">
        <v>2</v>
      </c>
      <c r="D66" s="216">
        <f>SUM(B66:C66)</f>
        <v>12</v>
      </c>
      <c r="E66" s="4">
        <v>2</v>
      </c>
      <c r="F66" s="4">
        <v>0</v>
      </c>
      <c r="G66" s="4">
        <f t="shared" si="2"/>
        <v>2</v>
      </c>
      <c r="H66" s="4">
        <v>2</v>
      </c>
      <c r="I66" s="4">
        <v>1</v>
      </c>
      <c r="J66" s="4">
        <f t="shared" si="3"/>
        <v>3</v>
      </c>
      <c r="K66" s="216">
        <v>3</v>
      </c>
      <c r="L66" s="216">
        <v>0</v>
      </c>
      <c r="M66" s="216">
        <f t="shared" si="7"/>
        <v>3</v>
      </c>
      <c r="P66" s="4">
        <f t="shared" si="4"/>
        <v>17</v>
      </c>
      <c r="Q66" s="4">
        <f t="shared" si="5"/>
        <v>23</v>
      </c>
      <c r="R66" s="4">
        <v>4</v>
      </c>
      <c r="S66" s="4">
        <f t="shared" si="6"/>
        <v>27</v>
      </c>
      <c r="T66" s="4" t="s">
        <v>123</v>
      </c>
    </row>
    <row r="67" spans="1:20" x14ac:dyDescent="0.2">
      <c r="A67" s="223" t="s">
        <v>124</v>
      </c>
      <c r="B67" s="216">
        <v>11</v>
      </c>
      <c r="C67" s="4">
        <v>2</v>
      </c>
      <c r="D67" s="216">
        <f>SUM(B67:C67)</f>
        <v>13</v>
      </c>
      <c r="E67" s="4">
        <v>3</v>
      </c>
      <c r="F67" s="4">
        <v>1</v>
      </c>
      <c r="G67" s="4">
        <f t="shared" si="2"/>
        <v>4</v>
      </c>
      <c r="H67" s="4">
        <v>3</v>
      </c>
      <c r="I67" s="4">
        <v>0</v>
      </c>
      <c r="J67" s="4">
        <f t="shared" si="3"/>
        <v>3</v>
      </c>
      <c r="K67" s="216">
        <v>3</v>
      </c>
      <c r="L67" s="216">
        <v>0</v>
      </c>
      <c r="M67" s="216">
        <f>SUM(K67:L67)</f>
        <v>3</v>
      </c>
      <c r="P67" s="4">
        <f t="shared" si="4"/>
        <v>20</v>
      </c>
      <c r="Q67" s="4">
        <f t="shared" si="5"/>
        <v>26</v>
      </c>
      <c r="S67" s="4">
        <f t="shared" si="6"/>
        <v>26</v>
      </c>
    </row>
    <row r="68" spans="1:20" x14ac:dyDescent="0.2">
      <c r="A68" s="223" t="s">
        <v>125</v>
      </c>
      <c r="B68" s="216">
        <v>10</v>
      </c>
      <c r="C68" s="4">
        <v>2</v>
      </c>
      <c r="D68" s="216">
        <f>SUM(B68:C68)</f>
        <v>12</v>
      </c>
      <c r="E68" s="4">
        <v>3</v>
      </c>
      <c r="F68" s="4">
        <v>0</v>
      </c>
      <c r="G68" s="4">
        <f t="shared" si="2"/>
        <v>3</v>
      </c>
      <c r="H68" s="4">
        <v>2</v>
      </c>
      <c r="I68" s="4">
        <v>0</v>
      </c>
      <c r="J68" s="4">
        <f t="shared" si="3"/>
        <v>2</v>
      </c>
      <c r="K68" s="216">
        <v>2</v>
      </c>
      <c r="L68" s="216">
        <v>1</v>
      </c>
      <c r="M68" s="216">
        <f t="shared" si="7"/>
        <v>3</v>
      </c>
      <c r="P68" s="4">
        <f t="shared" si="4"/>
        <v>17</v>
      </c>
      <c r="Q68" s="4">
        <f t="shared" si="5"/>
        <v>23</v>
      </c>
      <c r="R68" s="4">
        <v>4</v>
      </c>
      <c r="S68" s="4">
        <f t="shared" si="6"/>
        <v>27</v>
      </c>
      <c r="T68" s="4" t="s">
        <v>125</v>
      </c>
    </row>
    <row r="69" spans="1:20" ht="12.75" thickBot="1" x14ac:dyDescent="0.25">
      <c r="A69" s="223" t="s">
        <v>126</v>
      </c>
      <c r="B69" s="216">
        <v>12</v>
      </c>
      <c r="C69" s="4">
        <v>1</v>
      </c>
      <c r="D69" s="216">
        <f>SUM(B69:C69)</f>
        <v>13</v>
      </c>
      <c r="E69" s="4">
        <v>2</v>
      </c>
      <c r="F69" s="4">
        <v>1</v>
      </c>
      <c r="G69" s="4">
        <f t="shared" si="2"/>
        <v>3</v>
      </c>
      <c r="H69" s="4">
        <v>2</v>
      </c>
      <c r="I69" s="4">
        <v>1</v>
      </c>
      <c r="J69" s="4">
        <f t="shared" si="3"/>
        <v>3</v>
      </c>
      <c r="K69" s="216">
        <v>3</v>
      </c>
      <c r="L69" s="216">
        <v>0</v>
      </c>
      <c r="M69" s="216">
        <f t="shared" si="7"/>
        <v>3</v>
      </c>
      <c r="P69" s="4">
        <f t="shared" si="4"/>
        <v>19</v>
      </c>
      <c r="Q69" s="4">
        <f t="shared" si="5"/>
        <v>25</v>
      </c>
      <c r="R69" s="4">
        <v>2</v>
      </c>
      <c r="S69" s="4">
        <f t="shared" si="6"/>
        <v>27</v>
      </c>
      <c r="T69" s="4" t="s">
        <v>126</v>
      </c>
    </row>
    <row r="70" spans="1:20" ht="12.75" thickBot="1" x14ac:dyDescent="0.25">
      <c r="A70" s="223"/>
      <c r="B70" s="290">
        <v>87</v>
      </c>
      <c r="C70" s="291">
        <f t="shared" ref="C70:F70" si="8">SUM(C62:C69)</f>
        <v>18</v>
      </c>
      <c r="D70" s="290">
        <f t="shared" si="8"/>
        <v>105</v>
      </c>
      <c r="E70" s="290">
        <f>SUM(E62:E69)</f>
        <v>21</v>
      </c>
      <c r="F70" s="291">
        <f t="shared" si="8"/>
        <v>5</v>
      </c>
      <c r="G70" s="290">
        <f>SUM(G62:G69)</f>
        <v>26</v>
      </c>
      <c r="H70" s="290">
        <f>SUM(H62:H69)</f>
        <v>22</v>
      </c>
      <c r="I70" s="291">
        <f t="shared" ref="I70:M70" si="9">SUM(I62:I69)</f>
        <v>4</v>
      </c>
      <c r="J70" s="290">
        <f t="shared" si="9"/>
        <v>26</v>
      </c>
      <c r="K70" s="290">
        <v>22</v>
      </c>
      <c r="L70" s="291">
        <f t="shared" si="9"/>
        <v>4</v>
      </c>
      <c r="M70" s="290">
        <f t="shared" si="9"/>
        <v>26</v>
      </c>
      <c r="O70" s="4" t="s">
        <v>173</v>
      </c>
      <c r="P70" s="292">
        <f>SUM(C70+F70+I70+L70)</f>
        <v>31</v>
      </c>
    </row>
    <row r="71" spans="1:20" x14ac:dyDescent="0.2">
      <c r="A71" s="223"/>
      <c r="B71" s="216"/>
      <c r="C71" s="216"/>
      <c r="D71" s="216"/>
      <c r="H71" s="216"/>
      <c r="I71" s="216"/>
      <c r="J71" s="216"/>
    </row>
    <row r="72" spans="1:20" x14ac:dyDescent="0.2">
      <c r="A72" s="223"/>
      <c r="B72" s="229" t="s">
        <v>132</v>
      </c>
      <c r="C72" s="230" t="s">
        <v>174</v>
      </c>
      <c r="D72" s="229" t="s">
        <v>131</v>
      </c>
      <c r="H72" s="229" t="s">
        <v>133</v>
      </c>
      <c r="I72" s="230" t="s">
        <v>174</v>
      </c>
      <c r="J72" s="229" t="s">
        <v>131</v>
      </c>
    </row>
    <row r="73" spans="1:20" x14ac:dyDescent="0.2">
      <c r="A73" s="223" t="s">
        <v>120</v>
      </c>
      <c r="B73" s="216">
        <v>28</v>
      </c>
      <c r="C73" s="216">
        <v>8</v>
      </c>
      <c r="D73" s="216">
        <f>SUM(B73:C73)</f>
        <v>36</v>
      </c>
      <c r="H73" s="216">
        <v>7</v>
      </c>
      <c r="I73" s="216">
        <v>1</v>
      </c>
      <c r="J73" s="216">
        <f>SUM(H73:I73)</f>
        <v>8</v>
      </c>
    </row>
    <row r="74" spans="1:20" x14ac:dyDescent="0.2">
      <c r="A74" s="223" t="s">
        <v>121</v>
      </c>
      <c r="B74" s="216">
        <v>31</v>
      </c>
      <c r="C74" s="216">
        <v>4</v>
      </c>
      <c r="D74" s="216">
        <f t="shared" ref="D74:D75" si="10">SUM(B74:C74)</f>
        <v>35</v>
      </c>
      <c r="H74" s="216">
        <v>7</v>
      </c>
      <c r="I74" s="216">
        <v>2</v>
      </c>
      <c r="J74" s="216">
        <f t="shared" ref="J74:J75" si="11">SUM(H74:I74)</f>
        <v>9</v>
      </c>
    </row>
    <row r="75" spans="1:20" x14ac:dyDescent="0.2">
      <c r="A75" s="223" t="s">
        <v>122</v>
      </c>
      <c r="B75" s="216">
        <v>29</v>
      </c>
      <c r="C75" s="216">
        <v>6</v>
      </c>
      <c r="D75" s="216">
        <f t="shared" si="10"/>
        <v>35</v>
      </c>
      <c r="H75" s="216">
        <v>7</v>
      </c>
      <c r="I75" s="216">
        <v>1</v>
      </c>
      <c r="J75" s="216">
        <f t="shared" si="11"/>
        <v>8</v>
      </c>
    </row>
    <row r="76" spans="1:20" x14ac:dyDescent="0.2">
      <c r="A76" s="216"/>
      <c r="B76" s="216">
        <v>88</v>
      </c>
      <c r="C76" s="216">
        <f>SUM(C73:C75)</f>
        <v>18</v>
      </c>
      <c r="D76" s="4">
        <f>SUM(D73:D75)</f>
        <v>106</v>
      </c>
      <c r="H76" s="4">
        <f>SUM(H73:H75)</f>
        <v>21</v>
      </c>
      <c r="I76" s="4">
        <f>SUM(I73:I75)</f>
        <v>4</v>
      </c>
      <c r="J76" s="4">
        <f>SUM(J73:J75)</f>
        <v>25</v>
      </c>
    </row>
    <row r="77" spans="1:20" x14ac:dyDescent="0.2">
      <c r="A77" s="216"/>
      <c r="B77" s="216"/>
      <c r="C77" s="216"/>
    </row>
    <row r="78" spans="1:20" x14ac:dyDescent="0.2">
      <c r="B78" s="4" t="s">
        <v>142</v>
      </c>
      <c r="C78" s="4" t="s">
        <v>143</v>
      </c>
      <c r="F78" s="290" t="s">
        <v>145</v>
      </c>
      <c r="G78" s="290" t="s">
        <v>174</v>
      </c>
    </row>
    <row r="79" spans="1:20" x14ac:dyDescent="0.2">
      <c r="A79" s="216" t="s">
        <v>156</v>
      </c>
      <c r="E79" s="216" t="s">
        <v>156</v>
      </c>
      <c r="F79" s="4">
        <v>2</v>
      </c>
      <c r="G79" s="4">
        <v>0</v>
      </c>
    </row>
    <row r="80" spans="1:20" x14ac:dyDescent="0.2">
      <c r="A80" s="216" t="s">
        <v>127</v>
      </c>
      <c r="E80" s="216" t="s">
        <v>127</v>
      </c>
      <c r="F80" s="4">
        <v>2</v>
      </c>
      <c r="G80" s="4">
        <v>0</v>
      </c>
    </row>
    <row r="81" spans="1:7" x14ac:dyDescent="0.2">
      <c r="A81" s="216" t="s">
        <v>128</v>
      </c>
      <c r="E81" s="216" t="s">
        <v>128</v>
      </c>
      <c r="F81" s="4">
        <v>2</v>
      </c>
      <c r="G81" s="4">
        <v>0</v>
      </c>
    </row>
    <row r="82" spans="1:7" x14ac:dyDescent="0.2">
      <c r="A82" s="216" t="s">
        <v>129</v>
      </c>
      <c r="B82" s="4">
        <v>1</v>
      </c>
      <c r="E82" s="216" t="s">
        <v>129</v>
      </c>
      <c r="F82" s="4">
        <v>1</v>
      </c>
      <c r="G82" s="4">
        <v>1</v>
      </c>
    </row>
    <row r="83" spans="1:7" x14ac:dyDescent="0.2">
      <c r="A83" s="216" t="s">
        <v>123</v>
      </c>
      <c r="E83" s="216" t="s">
        <v>123</v>
      </c>
      <c r="F83" s="4">
        <v>2</v>
      </c>
      <c r="G83" s="4">
        <v>0</v>
      </c>
    </row>
    <row r="84" spans="1:7" x14ac:dyDescent="0.2">
      <c r="A84" s="216" t="s">
        <v>124</v>
      </c>
      <c r="C84" s="4">
        <v>1</v>
      </c>
      <c r="E84" s="216" t="s">
        <v>124</v>
      </c>
      <c r="F84" s="4">
        <v>2</v>
      </c>
      <c r="G84" s="4">
        <v>0</v>
      </c>
    </row>
    <row r="85" spans="1:7" x14ac:dyDescent="0.2">
      <c r="A85" s="216" t="s">
        <v>125</v>
      </c>
      <c r="E85" s="216" t="s">
        <v>125</v>
      </c>
      <c r="F85" s="4">
        <v>3</v>
      </c>
      <c r="G85" s="4">
        <v>0</v>
      </c>
    </row>
    <row r="86" spans="1:7" x14ac:dyDescent="0.2">
      <c r="A86" s="216" t="s">
        <v>126</v>
      </c>
      <c r="E86" s="216" t="s">
        <v>126</v>
      </c>
      <c r="F86" s="4">
        <v>2</v>
      </c>
      <c r="G86" s="4">
        <v>0</v>
      </c>
    </row>
    <row r="87" spans="1:7" x14ac:dyDescent="0.2">
      <c r="A87" s="216" t="s">
        <v>120</v>
      </c>
      <c r="B87" s="4">
        <v>1</v>
      </c>
    </row>
    <row r="88" spans="1:7" x14ac:dyDescent="0.2">
      <c r="A88" s="216" t="s">
        <v>121</v>
      </c>
    </row>
    <row r="89" spans="1:7" x14ac:dyDescent="0.2">
      <c r="A89" s="216" t="s">
        <v>122</v>
      </c>
    </row>
    <row r="90" spans="1:7" x14ac:dyDescent="0.2">
      <c r="A90" s="216" t="s">
        <v>119</v>
      </c>
    </row>
  </sheetData>
  <mergeCells count="1">
    <mergeCell ref="B1:H1"/>
  </mergeCells>
  <phoneticPr fontId="3" type="noConversion"/>
  <pageMargins left="0.3" right="0.25" top="0.6" bottom="0.25" header="0.3" footer="0.3"/>
  <pageSetup scale="76" orientation="landscape" r:id="rId1"/>
  <headerFooter>
    <oddHeader>&amp;C&amp;"Times New Roman,Bold"Ophthalmology Resident Call/Rounds Presentation/Vacation Schedule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80"/>
  <sheetViews>
    <sheetView zoomScale="75" zoomScaleNormal="75" zoomScalePageLayoutView="150" workbookViewId="0">
      <selection activeCell="E34" sqref="E34"/>
    </sheetView>
  </sheetViews>
  <sheetFormatPr defaultColWidth="8.7109375" defaultRowHeight="12" x14ac:dyDescent="0.2"/>
  <cols>
    <col min="1" max="8" width="18.7109375" style="2" customWidth="1"/>
    <col min="9" max="16384" width="8.7109375" style="2"/>
  </cols>
  <sheetData>
    <row r="1" spans="1:8" ht="16.5" thickBot="1" x14ac:dyDescent="0.3">
      <c r="A1" s="4"/>
      <c r="B1" s="424" t="s">
        <v>52</v>
      </c>
      <c r="C1" s="425"/>
      <c r="D1" s="425"/>
      <c r="E1" s="425"/>
      <c r="F1" s="425"/>
      <c r="G1" s="425"/>
      <c r="H1" s="425"/>
    </row>
    <row r="2" spans="1:8" ht="12.75" thickBot="1" x14ac:dyDescent="0.25">
      <c r="A2" s="116"/>
      <c r="B2" s="117" t="s">
        <v>0</v>
      </c>
      <c r="C2" s="117" t="s">
        <v>1</v>
      </c>
      <c r="D2" s="117" t="s">
        <v>2</v>
      </c>
      <c r="E2" s="117" t="s">
        <v>3</v>
      </c>
      <c r="F2" s="117" t="s">
        <v>4</v>
      </c>
      <c r="G2" s="117" t="s">
        <v>5</v>
      </c>
      <c r="H2" s="117" t="s">
        <v>6</v>
      </c>
    </row>
    <row r="3" spans="1:8" x14ac:dyDescent="0.2">
      <c r="A3" s="118"/>
      <c r="B3" s="146"/>
      <c r="C3" s="193"/>
      <c r="D3" s="140"/>
      <c r="E3" s="120" t="s">
        <v>110</v>
      </c>
      <c r="F3" s="121">
        <v>2</v>
      </c>
      <c r="G3" s="120">
        <v>3</v>
      </c>
      <c r="H3" s="121">
        <v>4</v>
      </c>
    </row>
    <row r="4" spans="1:8" ht="13.5" customHeight="1" x14ac:dyDescent="0.2">
      <c r="A4" s="122" t="s">
        <v>7</v>
      </c>
      <c r="B4" s="147"/>
      <c r="C4" s="4"/>
      <c r="D4" s="130"/>
      <c r="E4" s="124" t="s">
        <v>91</v>
      </c>
      <c r="F4" s="124" t="s">
        <v>32</v>
      </c>
      <c r="G4" s="124" t="s">
        <v>30</v>
      </c>
      <c r="H4" s="124" t="s">
        <v>92</v>
      </c>
    </row>
    <row r="5" spans="1:8" x14ac:dyDescent="0.2">
      <c r="A5" s="125" t="s">
        <v>21</v>
      </c>
      <c r="B5" s="147"/>
      <c r="C5" s="4"/>
      <c r="D5" s="130"/>
      <c r="E5" s="126"/>
      <c r="F5" s="126"/>
      <c r="G5" s="126"/>
      <c r="H5" s="126"/>
    </row>
    <row r="6" spans="1:8" x14ac:dyDescent="0.2">
      <c r="A6" s="125" t="s">
        <v>9</v>
      </c>
      <c r="B6" s="147"/>
      <c r="C6" s="4"/>
      <c r="D6" s="130"/>
      <c r="E6" s="128" t="s">
        <v>28</v>
      </c>
      <c r="F6" s="4" t="s">
        <v>118</v>
      </c>
      <c r="G6" s="127" t="s">
        <v>28</v>
      </c>
      <c r="H6" s="127" t="s">
        <v>233</v>
      </c>
    </row>
    <row r="7" spans="1:8" x14ac:dyDescent="0.2">
      <c r="A7" s="125" t="s">
        <v>10</v>
      </c>
      <c r="B7" s="147"/>
      <c r="C7" s="4"/>
      <c r="D7" s="130"/>
      <c r="E7" s="114"/>
      <c r="F7" s="114"/>
      <c r="G7" s="126"/>
      <c r="H7" s="126"/>
    </row>
    <row r="8" spans="1:8" x14ac:dyDescent="0.2">
      <c r="A8" s="118" t="s">
        <v>11</v>
      </c>
      <c r="B8" s="147"/>
      <c r="C8" s="4"/>
      <c r="D8" s="130"/>
      <c r="E8" s="129"/>
      <c r="F8" s="221" t="s">
        <v>27</v>
      </c>
      <c r="G8" s="221" t="s">
        <v>228</v>
      </c>
      <c r="H8" s="129"/>
    </row>
    <row r="9" spans="1:8" ht="12.75" thickBot="1" x14ac:dyDescent="0.25">
      <c r="A9" s="118"/>
      <c r="B9" s="147"/>
      <c r="C9" s="4"/>
      <c r="D9" s="130"/>
      <c r="E9" s="129"/>
      <c r="F9" s="130"/>
      <c r="G9" s="369" t="s">
        <v>27</v>
      </c>
      <c r="H9" s="131"/>
    </row>
    <row r="10" spans="1:8" ht="12.75" thickBot="1" x14ac:dyDescent="0.25">
      <c r="A10" s="132"/>
      <c r="B10" s="148"/>
      <c r="C10" s="141"/>
      <c r="D10" s="135"/>
      <c r="E10" s="134"/>
      <c r="F10" s="135"/>
      <c r="G10" s="135" t="s">
        <v>229</v>
      </c>
      <c r="H10" s="131"/>
    </row>
    <row r="11" spans="1:8" x14ac:dyDescent="0.2">
      <c r="A11" s="118"/>
      <c r="B11" s="121">
        <v>5</v>
      </c>
      <c r="C11" s="121">
        <v>6</v>
      </c>
      <c r="D11" s="121">
        <v>7</v>
      </c>
      <c r="E11" s="121">
        <v>8</v>
      </c>
      <c r="F11" s="121">
        <v>9</v>
      </c>
      <c r="G11" s="121">
        <v>10</v>
      </c>
      <c r="H11" s="121">
        <v>11</v>
      </c>
    </row>
    <row r="12" spans="1:8" x14ac:dyDescent="0.2">
      <c r="A12" s="122" t="s">
        <v>7</v>
      </c>
      <c r="B12" s="124" t="s">
        <v>92</v>
      </c>
      <c r="C12" s="4" t="s">
        <v>91</v>
      </c>
      <c r="D12" s="124" t="s">
        <v>33</v>
      </c>
      <c r="E12" s="124" t="s">
        <v>30</v>
      </c>
      <c r="F12" s="124" t="s">
        <v>31</v>
      </c>
      <c r="G12" s="124" t="s">
        <v>94</v>
      </c>
      <c r="H12" s="124" t="s">
        <v>32</v>
      </c>
    </row>
    <row r="13" spans="1:8" x14ac:dyDescent="0.2">
      <c r="A13" s="125" t="s">
        <v>21</v>
      </c>
      <c r="B13" s="124" t="s">
        <v>31</v>
      </c>
      <c r="C13" s="126"/>
      <c r="D13" s="126"/>
      <c r="E13" s="126"/>
      <c r="F13" s="126"/>
      <c r="G13" s="126"/>
      <c r="H13" s="126"/>
    </row>
    <row r="14" spans="1:8" ht="12.75" customHeight="1" x14ac:dyDescent="0.2">
      <c r="A14" s="125" t="s">
        <v>9</v>
      </c>
      <c r="B14" s="127" t="s">
        <v>27</v>
      </c>
      <c r="C14" s="127" t="s">
        <v>27</v>
      </c>
      <c r="D14" s="127" t="s">
        <v>28</v>
      </c>
      <c r="E14" s="127" t="s">
        <v>27</v>
      </c>
      <c r="F14" s="4" t="s">
        <v>28</v>
      </c>
      <c r="G14" s="127" t="s">
        <v>28</v>
      </c>
      <c r="H14" s="127" t="s">
        <v>28</v>
      </c>
    </row>
    <row r="15" spans="1:8" x14ac:dyDescent="0.2">
      <c r="A15" s="125" t="s">
        <v>10</v>
      </c>
      <c r="B15" s="126"/>
      <c r="C15" s="126"/>
      <c r="D15" s="126"/>
      <c r="E15" s="127" t="s">
        <v>144</v>
      </c>
      <c r="F15" s="126"/>
      <c r="G15" s="126"/>
      <c r="H15" s="126"/>
    </row>
    <row r="16" spans="1:8" x14ac:dyDescent="0.2">
      <c r="A16" s="118" t="s">
        <v>11</v>
      </c>
      <c r="B16" s="129"/>
      <c r="C16" s="221" t="s">
        <v>118</v>
      </c>
      <c r="D16" s="221" t="s">
        <v>118</v>
      </c>
      <c r="E16" s="221" t="s">
        <v>118</v>
      </c>
      <c r="F16" s="221" t="s">
        <v>118</v>
      </c>
      <c r="G16" s="45" t="s">
        <v>118</v>
      </c>
      <c r="H16" s="129"/>
    </row>
    <row r="17" spans="1:23" ht="12.75" thickBot="1" x14ac:dyDescent="0.25">
      <c r="A17" s="118"/>
      <c r="B17" s="136"/>
      <c r="C17" s="123" t="s">
        <v>102</v>
      </c>
      <c r="D17" s="123" t="s">
        <v>102</v>
      </c>
      <c r="E17" s="123" t="s">
        <v>102</v>
      </c>
      <c r="F17" s="123" t="s">
        <v>102</v>
      </c>
      <c r="G17" s="123" t="s">
        <v>102</v>
      </c>
      <c r="H17" s="134"/>
    </row>
    <row r="18" spans="1:23" ht="12.75" thickBot="1" x14ac:dyDescent="0.25">
      <c r="A18" s="132"/>
      <c r="B18" s="131"/>
      <c r="C18" s="133"/>
      <c r="D18" s="133"/>
      <c r="E18" s="133"/>
      <c r="F18" s="133"/>
      <c r="G18" s="135"/>
      <c r="H18" s="134"/>
    </row>
    <row r="19" spans="1:23" x14ac:dyDescent="0.2">
      <c r="A19" s="118"/>
      <c r="B19" s="121">
        <v>12</v>
      </c>
      <c r="C19" s="120">
        <v>13</v>
      </c>
      <c r="D19" s="121">
        <v>14</v>
      </c>
      <c r="E19" s="121">
        <v>15</v>
      </c>
      <c r="F19" s="121">
        <v>16</v>
      </c>
      <c r="G19" s="121">
        <v>17</v>
      </c>
      <c r="H19" s="121">
        <v>18</v>
      </c>
    </row>
    <row r="20" spans="1:23" x14ac:dyDescent="0.2">
      <c r="A20" s="122" t="s">
        <v>7</v>
      </c>
      <c r="B20" s="124" t="s">
        <v>32</v>
      </c>
      <c r="C20" s="124" t="s">
        <v>92</v>
      </c>
      <c r="D20" s="124" t="s">
        <v>33</v>
      </c>
      <c r="E20" s="124" t="s">
        <v>32</v>
      </c>
      <c r="F20" s="124" t="s">
        <v>31</v>
      </c>
      <c r="G20" s="124" t="s">
        <v>33</v>
      </c>
      <c r="H20" s="124" t="s">
        <v>30</v>
      </c>
    </row>
    <row r="21" spans="1:23" ht="13.5" customHeight="1" x14ac:dyDescent="0.2">
      <c r="A21" s="125" t="s">
        <v>21</v>
      </c>
      <c r="B21" s="124" t="s">
        <v>91</v>
      </c>
      <c r="C21" s="126"/>
      <c r="D21" s="126"/>
      <c r="E21" s="126"/>
      <c r="F21" s="126"/>
      <c r="G21" s="126"/>
      <c r="H21" s="126"/>
    </row>
    <row r="22" spans="1:23" x14ac:dyDescent="0.2">
      <c r="A22" s="125" t="s">
        <v>9</v>
      </c>
      <c r="B22" s="127" t="s">
        <v>28</v>
      </c>
      <c r="C22" s="127" t="s">
        <v>118</v>
      </c>
      <c r="D22" s="127" t="s">
        <v>28</v>
      </c>
      <c r="E22" s="127" t="s">
        <v>27</v>
      </c>
      <c r="F22" s="127" t="s">
        <v>28</v>
      </c>
      <c r="G22" s="127" t="s">
        <v>27</v>
      </c>
      <c r="H22" s="127" t="s">
        <v>27</v>
      </c>
    </row>
    <row r="23" spans="1:23" x14ac:dyDescent="0.2">
      <c r="A23" s="125" t="s">
        <v>10</v>
      </c>
      <c r="B23" s="126"/>
      <c r="C23" s="126"/>
      <c r="D23" s="126"/>
      <c r="E23" s="127" t="s">
        <v>91</v>
      </c>
      <c r="F23" s="126"/>
      <c r="G23" s="126"/>
      <c r="H23" s="126"/>
    </row>
    <row r="24" spans="1:23" x14ac:dyDescent="0.2">
      <c r="A24" s="118" t="s">
        <v>11</v>
      </c>
      <c r="B24" s="129"/>
      <c r="C24" s="123"/>
      <c r="D24" s="123"/>
      <c r="E24" s="123"/>
      <c r="F24" s="130"/>
      <c r="G24" s="130" t="s">
        <v>253</v>
      </c>
      <c r="H24" s="129"/>
    </row>
    <row r="25" spans="1:23" x14ac:dyDescent="0.2">
      <c r="A25" s="118"/>
      <c r="B25" s="129"/>
      <c r="C25" s="123"/>
      <c r="D25" s="123"/>
      <c r="E25" s="123"/>
      <c r="F25" s="123"/>
      <c r="G25" s="123"/>
      <c r="H25" s="129"/>
    </row>
    <row r="26" spans="1:23" ht="12.75" customHeight="1" thickBot="1" x14ac:dyDescent="0.25">
      <c r="A26" s="132"/>
      <c r="B26" s="134"/>
      <c r="C26" s="133"/>
      <c r="D26" s="133"/>
      <c r="E26" s="133"/>
      <c r="F26" s="135"/>
      <c r="G26" s="135"/>
      <c r="H26" s="134"/>
    </row>
    <row r="27" spans="1:23" x14ac:dyDescent="0.2">
      <c r="A27" s="118"/>
      <c r="B27" s="121">
        <v>19</v>
      </c>
      <c r="C27" s="120" t="s">
        <v>70</v>
      </c>
      <c r="D27" s="121">
        <v>21</v>
      </c>
      <c r="E27" s="121">
        <v>22</v>
      </c>
      <c r="F27" s="121">
        <v>23</v>
      </c>
      <c r="G27" s="121">
        <v>24</v>
      </c>
      <c r="H27" s="121">
        <v>25</v>
      </c>
      <c r="J27" s="378"/>
      <c r="K27" s="379"/>
      <c r="L27" s="379"/>
      <c r="M27" s="379"/>
      <c r="N27" s="379"/>
    </row>
    <row r="28" spans="1:23" x14ac:dyDescent="0.2">
      <c r="A28" s="122" t="s">
        <v>7</v>
      </c>
      <c r="B28" s="124" t="s">
        <v>30</v>
      </c>
      <c r="C28" s="124" t="s">
        <v>32</v>
      </c>
      <c r="D28" s="124" t="s">
        <v>94</v>
      </c>
      <c r="E28" s="124" t="s">
        <v>92</v>
      </c>
      <c r="F28" s="124" t="s">
        <v>30</v>
      </c>
      <c r="G28" s="124" t="s">
        <v>32</v>
      </c>
      <c r="H28" s="124" t="s">
        <v>31</v>
      </c>
      <c r="J28" s="379"/>
      <c r="K28" s="380"/>
      <c r="L28" s="380"/>
      <c r="M28" s="380"/>
      <c r="N28" s="379"/>
    </row>
    <row r="29" spans="1:23" ht="12.75" thickBot="1" x14ac:dyDescent="0.25">
      <c r="A29" s="125" t="s">
        <v>21</v>
      </c>
      <c r="B29" s="124" t="s">
        <v>92</v>
      </c>
      <c r="C29" s="138"/>
      <c r="D29" s="126"/>
      <c r="E29" s="126"/>
      <c r="F29" s="126"/>
      <c r="G29" s="126"/>
      <c r="H29" s="126"/>
      <c r="J29" s="379"/>
      <c r="K29" s="379"/>
      <c r="L29" s="379"/>
      <c r="M29" s="379"/>
      <c r="N29" s="379"/>
    </row>
    <row r="30" spans="1:23" x14ac:dyDescent="0.2">
      <c r="A30" s="125" t="s">
        <v>9</v>
      </c>
      <c r="B30" s="127" t="s">
        <v>27</v>
      </c>
      <c r="C30" s="127" t="s">
        <v>27</v>
      </c>
      <c r="D30" s="127" t="s">
        <v>118</v>
      </c>
      <c r="E30" s="127" t="s">
        <v>118</v>
      </c>
      <c r="F30" s="4" t="s">
        <v>27</v>
      </c>
      <c r="G30" s="124" t="s">
        <v>118</v>
      </c>
      <c r="H30" s="124" t="s">
        <v>118</v>
      </c>
      <c r="J30" s="379"/>
      <c r="K30" s="379"/>
      <c r="L30" s="379"/>
      <c r="M30" s="379"/>
      <c r="N30" s="379"/>
    </row>
    <row r="31" spans="1:23" x14ac:dyDescent="0.2">
      <c r="A31" s="125" t="s">
        <v>10</v>
      </c>
      <c r="B31" s="126"/>
      <c r="C31" s="126"/>
      <c r="D31" s="126"/>
      <c r="E31" s="126"/>
      <c r="F31" s="126"/>
      <c r="G31" s="126"/>
      <c r="H31" s="126"/>
      <c r="J31" s="379"/>
      <c r="K31" s="379"/>
      <c r="L31" s="379"/>
      <c r="M31" s="379"/>
      <c r="N31" s="379"/>
    </row>
    <row r="32" spans="1:23" ht="12.95" customHeight="1" x14ac:dyDescent="0.2">
      <c r="A32" s="16" t="s">
        <v>88</v>
      </c>
      <c r="B32" s="30"/>
      <c r="C32" s="20"/>
      <c r="D32" s="20"/>
      <c r="E32" s="19" t="s">
        <v>91</v>
      </c>
      <c r="F32" s="20"/>
      <c r="G32" s="20"/>
      <c r="H32" s="20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  <c r="T32" s="4"/>
      <c r="U32" s="4"/>
      <c r="V32" s="4"/>
      <c r="W32" s="4"/>
    </row>
    <row r="33" spans="1:8" x14ac:dyDescent="0.2">
      <c r="A33" s="118" t="s">
        <v>11</v>
      </c>
      <c r="B33" s="136"/>
      <c r="C33" s="123" t="s">
        <v>28</v>
      </c>
      <c r="D33" s="123" t="s">
        <v>28</v>
      </c>
      <c r="E33" s="123" t="s">
        <v>28</v>
      </c>
      <c r="F33" s="123" t="s">
        <v>28</v>
      </c>
      <c r="G33" s="123" t="s">
        <v>28</v>
      </c>
      <c r="H33" s="136"/>
    </row>
    <row r="34" spans="1:8" x14ac:dyDescent="0.2">
      <c r="A34" s="118"/>
      <c r="B34" s="129"/>
      <c r="C34" s="123"/>
      <c r="D34" s="123"/>
      <c r="E34" s="123" t="s">
        <v>264</v>
      </c>
      <c r="F34" s="123"/>
      <c r="G34" s="123"/>
      <c r="H34" s="129"/>
    </row>
    <row r="35" spans="1:8" ht="12.75" thickBot="1" x14ac:dyDescent="0.25">
      <c r="A35" s="132"/>
      <c r="B35" s="134"/>
      <c r="C35" s="133"/>
      <c r="D35" s="133"/>
      <c r="E35" s="133"/>
      <c r="F35" s="133"/>
      <c r="G35" s="133"/>
      <c r="H35" s="134"/>
    </row>
    <row r="36" spans="1:8" x14ac:dyDescent="0.2">
      <c r="A36" s="118"/>
      <c r="B36" s="121">
        <v>26</v>
      </c>
      <c r="C36" s="121">
        <v>27</v>
      </c>
      <c r="D36" s="121">
        <v>28</v>
      </c>
      <c r="E36" s="121">
        <v>29</v>
      </c>
      <c r="F36" s="121">
        <v>30</v>
      </c>
      <c r="G36" s="121">
        <v>31</v>
      </c>
      <c r="H36" s="140"/>
    </row>
    <row r="37" spans="1:8" x14ac:dyDescent="0.2">
      <c r="A37" s="122" t="s">
        <v>7</v>
      </c>
      <c r="B37" s="124" t="s">
        <v>31</v>
      </c>
      <c r="C37" s="124" t="s">
        <v>92</v>
      </c>
      <c r="D37" s="124" t="s">
        <v>33</v>
      </c>
      <c r="E37" s="124" t="s">
        <v>30</v>
      </c>
      <c r="F37" s="124" t="s">
        <v>31</v>
      </c>
      <c r="G37" s="124" t="s">
        <v>92</v>
      </c>
      <c r="H37" s="130"/>
    </row>
    <row r="38" spans="1:8" ht="12.75" thickBot="1" x14ac:dyDescent="0.25">
      <c r="A38" s="125" t="s">
        <v>21</v>
      </c>
      <c r="B38" s="124" t="s">
        <v>32</v>
      </c>
      <c r="C38" s="138"/>
      <c r="D38" s="138"/>
      <c r="E38" s="126"/>
      <c r="F38" s="126"/>
      <c r="G38" s="126"/>
      <c r="H38" s="130"/>
    </row>
    <row r="39" spans="1:8" x14ac:dyDescent="0.2">
      <c r="A39" s="125" t="s">
        <v>9</v>
      </c>
      <c r="B39" s="127" t="s">
        <v>118</v>
      </c>
      <c r="C39" s="127" t="s">
        <v>118</v>
      </c>
      <c r="D39" s="127" t="s">
        <v>28</v>
      </c>
      <c r="E39" s="127" t="s">
        <v>27</v>
      </c>
      <c r="F39" s="4" t="s">
        <v>118</v>
      </c>
      <c r="G39" s="124" t="s">
        <v>28</v>
      </c>
      <c r="H39" s="130"/>
    </row>
    <row r="40" spans="1:8" x14ac:dyDescent="0.2">
      <c r="A40" s="125" t="s">
        <v>10</v>
      </c>
      <c r="B40" s="126"/>
      <c r="C40" s="126"/>
      <c r="D40" s="126"/>
      <c r="E40" s="127" t="s">
        <v>33</v>
      </c>
      <c r="F40" s="126"/>
      <c r="G40" s="126"/>
      <c r="H40" s="130"/>
    </row>
    <row r="41" spans="1:8" x14ac:dyDescent="0.2">
      <c r="A41" s="118" t="s">
        <v>11</v>
      </c>
      <c r="B41" s="129"/>
      <c r="C41" s="64" t="s">
        <v>91</v>
      </c>
      <c r="D41" s="64" t="s">
        <v>91</v>
      </c>
      <c r="E41" s="360" t="s">
        <v>91</v>
      </c>
      <c r="F41" s="123" t="s">
        <v>91</v>
      </c>
      <c r="G41" s="123" t="s">
        <v>254</v>
      </c>
      <c r="H41" s="130"/>
    </row>
    <row r="42" spans="1:8" x14ac:dyDescent="0.2">
      <c r="A42" s="118"/>
      <c r="B42" s="129"/>
      <c r="C42" s="123" t="s">
        <v>102</v>
      </c>
      <c r="D42" s="123" t="s">
        <v>102</v>
      </c>
      <c r="E42" s="123" t="s">
        <v>102</v>
      </c>
      <c r="F42" s="123" t="s">
        <v>102</v>
      </c>
      <c r="G42" s="123" t="s">
        <v>91</v>
      </c>
      <c r="H42" s="130"/>
    </row>
    <row r="43" spans="1:8" ht="12.75" thickBot="1" x14ac:dyDescent="0.25">
      <c r="A43" s="132"/>
      <c r="B43" s="134"/>
      <c r="C43" s="133"/>
      <c r="D43" s="133"/>
      <c r="E43" s="133"/>
      <c r="F43" s="133"/>
      <c r="G43" s="133" t="s">
        <v>102</v>
      </c>
      <c r="H43" s="135"/>
    </row>
    <row r="44" spans="1:8" x14ac:dyDescent="0.2">
      <c r="A44" s="42" t="s">
        <v>17</v>
      </c>
      <c r="C44" s="142"/>
      <c r="H44" s="143" t="s">
        <v>255</v>
      </c>
    </row>
    <row r="45" spans="1:8" x14ac:dyDescent="0.2">
      <c r="A45" s="2" t="s">
        <v>22</v>
      </c>
      <c r="C45" s="4"/>
      <c r="F45" s="10"/>
      <c r="G45" s="45" t="s">
        <v>13</v>
      </c>
      <c r="H45" s="90"/>
    </row>
    <row r="46" spans="1:8" x14ac:dyDescent="0.2">
      <c r="A46" s="2" t="s">
        <v>53</v>
      </c>
    </row>
    <row r="47" spans="1:8" x14ac:dyDescent="0.2">
      <c r="A47" s="213" t="s">
        <v>113</v>
      </c>
    </row>
    <row r="48" spans="1:8" ht="12.75" thickBot="1" x14ac:dyDescent="0.25">
      <c r="A48" s="2" t="s">
        <v>223</v>
      </c>
    </row>
    <row r="49" spans="1:7" ht="15" x14ac:dyDescent="0.25">
      <c r="A49" s="86" t="s">
        <v>14</v>
      </c>
      <c r="B49" s="92"/>
      <c r="C49" s="203" t="s">
        <v>1</v>
      </c>
      <c r="D49" s="203" t="s">
        <v>2</v>
      </c>
      <c r="E49" s="203" t="s">
        <v>3</v>
      </c>
      <c r="F49" s="203" t="s">
        <v>4</v>
      </c>
      <c r="G49" s="203" t="s">
        <v>5</v>
      </c>
    </row>
    <row r="50" spans="1:7" ht="15" x14ac:dyDescent="0.25">
      <c r="A50" s="86"/>
      <c r="B50" s="201" t="s">
        <v>65</v>
      </c>
      <c r="C50" s="66" t="s">
        <v>98</v>
      </c>
      <c r="D50" s="202"/>
      <c r="E50" s="202"/>
      <c r="F50" s="202"/>
      <c r="G50" s="202"/>
    </row>
    <row r="51" spans="1:7" ht="15" x14ac:dyDescent="0.25">
      <c r="A51" s="58"/>
      <c r="B51" s="204" t="s">
        <v>15</v>
      </c>
      <c r="C51" s="74" t="s">
        <v>30</v>
      </c>
      <c r="D51" s="74"/>
      <c r="E51" s="74" t="s">
        <v>91</v>
      </c>
      <c r="F51" s="74" t="s">
        <v>32</v>
      </c>
      <c r="G51" s="74" t="s">
        <v>92</v>
      </c>
    </row>
    <row r="52" spans="1:7" ht="15" x14ac:dyDescent="0.25">
      <c r="A52" s="92"/>
      <c r="B52" s="92"/>
      <c r="C52" s="93" t="s">
        <v>31</v>
      </c>
      <c r="D52" s="93"/>
      <c r="E52" s="93"/>
      <c r="F52" s="93" t="s">
        <v>33</v>
      </c>
      <c r="G52" s="93" t="s">
        <v>94</v>
      </c>
    </row>
    <row r="55" spans="1:7" x14ac:dyDescent="0.2">
      <c r="F55" s="48"/>
      <c r="G55" s="48"/>
    </row>
    <row r="56" spans="1:7" x14ac:dyDescent="0.2">
      <c r="A56" s="48"/>
      <c r="B56" s="48"/>
      <c r="G56" s="48"/>
    </row>
    <row r="57" spans="1:7" x14ac:dyDescent="0.2">
      <c r="A57" s="48"/>
      <c r="B57" s="48"/>
      <c r="G57" s="48"/>
    </row>
    <row r="58" spans="1:7" x14ac:dyDescent="0.2">
      <c r="A58" s="48"/>
      <c r="B58" s="48"/>
      <c r="F58" s="48"/>
    </row>
    <row r="59" spans="1:7" ht="15" customHeight="1" x14ac:dyDescent="0.2">
      <c r="A59" s="48"/>
      <c r="B59" s="48"/>
      <c r="F59" s="48"/>
      <c r="G59" s="48"/>
    </row>
    <row r="60" spans="1:7" x14ac:dyDescent="0.2">
      <c r="A60" s="48"/>
      <c r="B60" s="48"/>
      <c r="G60" s="48"/>
    </row>
    <row r="61" spans="1:7" x14ac:dyDescent="0.2">
      <c r="A61" s="48"/>
      <c r="B61" s="48"/>
      <c r="G61" s="48"/>
    </row>
    <row r="62" spans="1:7" ht="12" customHeight="1" x14ac:dyDescent="0.2">
      <c r="A62" s="48"/>
      <c r="B62" s="48"/>
      <c r="G62" s="48"/>
    </row>
    <row r="63" spans="1:7" x14ac:dyDescent="0.2">
      <c r="A63" s="48"/>
      <c r="B63" s="48"/>
      <c r="G63" s="48"/>
    </row>
    <row r="64" spans="1:7" x14ac:dyDescent="0.2">
      <c r="A64" s="48"/>
      <c r="B64" s="48"/>
      <c r="G64" s="48"/>
    </row>
    <row r="65" spans="1:7" x14ac:dyDescent="0.2">
      <c r="G65" s="48"/>
    </row>
    <row r="66" spans="1:7" x14ac:dyDescent="0.2">
      <c r="G66" s="48"/>
    </row>
    <row r="67" spans="1:7" x14ac:dyDescent="0.2">
      <c r="G67" s="48"/>
    </row>
    <row r="68" spans="1:7" x14ac:dyDescent="0.2">
      <c r="F68" s="48"/>
      <c r="G68" s="48"/>
    </row>
    <row r="71" spans="1:7" ht="12" customHeight="1" x14ac:dyDescent="0.2"/>
    <row r="75" spans="1:7" ht="15" x14ac:dyDescent="0.25">
      <c r="A75" s="94"/>
      <c r="B75" s="94"/>
      <c r="C75" s="144"/>
      <c r="D75" s="94"/>
      <c r="E75" s="94"/>
      <c r="F75" s="144"/>
      <c r="G75" s="94"/>
    </row>
    <row r="76" spans="1:7" ht="15" x14ac:dyDescent="0.25">
      <c r="A76" s="94"/>
      <c r="B76" s="94"/>
      <c r="C76" s="94"/>
      <c r="D76" s="94"/>
      <c r="E76" s="94"/>
      <c r="F76" s="94"/>
      <c r="G76" s="94"/>
    </row>
    <row r="77" spans="1:7" ht="15" x14ac:dyDescent="0.25">
      <c r="A77" s="94"/>
      <c r="B77" s="94"/>
      <c r="C77" s="94"/>
      <c r="D77" s="94"/>
      <c r="E77" s="94"/>
      <c r="F77" s="94"/>
      <c r="G77" s="94"/>
    </row>
    <row r="78" spans="1:7" ht="15" x14ac:dyDescent="0.25">
      <c r="A78" s="94"/>
      <c r="B78" s="94"/>
      <c r="C78" s="94"/>
      <c r="D78" s="94"/>
      <c r="E78" s="94"/>
      <c r="F78" s="94"/>
      <c r="G78" s="94"/>
    </row>
    <row r="79" spans="1:7" ht="15" x14ac:dyDescent="0.25">
      <c r="A79" s="94"/>
      <c r="B79" s="94"/>
      <c r="C79" s="94"/>
      <c r="D79" s="94"/>
      <c r="E79" s="94"/>
      <c r="F79" s="94"/>
      <c r="G79" s="94"/>
    </row>
    <row r="80" spans="1:7" ht="15" x14ac:dyDescent="0.25">
      <c r="A80" s="94"/>
      <c r="B80" s="94"/>
      <c r="C80" s="94"/>
      <c r="D80" s="94"/>
      <c r="E80" s="94"/>
      <c r="F80" s="94"/>
      <c r="G80" s="94"/>
    </row>
  </sheetData>
  <mergeCells count="1">
    <mergeCell ref="B1:H1"/>
  </mergeCells>
  <pageMargins left="0.3" right="0.25" top="0.6" bottom="0.25" header="0.3" footer="0.3"/>
  <pageSetup scale="87" orientation="landscape" r:id="rId1"/>
  <headerFooter>
    <oddHeader>&amp;C&amp;"Times New Roman,Bold"Ophthalmology Resident Call/Rounds Presentation/Vacation Schedule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57"/>
  <sheetViews>
    <sheetView topLeftCell="A55" zoomScale="63" zoomScaleNormal="63" zoomScalePageLayoutView="150" workbookViewId="0">
      <selection activeCell="D38" sqref="D38"/>
    </sheetView>
  </sheetViews>
  <sheetFormatPr defaultColWidth="8.7109375" defaultRowHeight="12" x14ac:dyDescent="0.2"/>
  <cols>
    <col min="1" max="8" width="18.7109375" style="2" customWidth="1"/>
    <col min="9" max="17" width="8.7109375" style="2"/>
    <col min="18" max="18" width="11.28515625" style="2" bestFit="1" customWidth="1"/>
    <col min="19" max="19" width="13" style="2" bestFit="1" customWidth="1"/>
    <col min="20" max="16384" width="8.7109375" style="2"/>
  </cols>
  <sheetData>
    <row r="1" spans="1:22" ht="16.5" thickBot="1" x14ac:dyDescent="0.3">
      <c r="A1" s="4"/>
      <c r="B1" s="424" t="s">
        <v>29</v>
      </c>
      <c r="C1" s="425"/>
      <c r="D1" s="425"/>
      <c r="E1" s="425"/>
      <c r="F1" s="425"/>
      <c r="G1" s="425"/>
      <c r="H1" s="425"/>
      <c r="J1" s="365"/>
      <c r="K1" s="365"/>
      <c r="L1" s="365"/>
      <c r="M1" s="365"/>
      <c r="N1" s="365"/>
    </row>
    <row r="2" spans="1:22" ht="12.75" thickBot="1" x14ac:dyDescent="0.25">
      <c r="A2" s="116"/>
      <c r="B2" s="117" t="s">
        <v>0</v>
      </c>
      <c r="C2" s="117" t="s">
        <v>1</v>
      </c>
      <c r="D2" s="117" t="s">
        <v>2</v>
      </c>
      <c r="E2" s="117" t="s">
        <v>3</v>
      </c>
      <c r="F2" s="117" t="s">
        <v>4</v>
      </c>
      <c r="G2" s="117" t="s">
        <v>5</v>
      </c>
      <c r="H2" s="117" t="s">
        <v>6</v>
      </c>
    </row>
    <row r="3" spans="1:22" x14ac:dyDescent="0.2">
      <c r="A3" s="145"/>
      <c r="B3" s="146"/>
      <c r="C3" s="139"/>
      <c r="D3" s="139"/>
      <c r="E3" s="139"/>
      <c r="F3" s="139"/>
      <c r="G3" s="194"/>
      <c r="H3" s="121">
        <v>1</v>
      </c>
    </row>
    <row r="4" spans="1:22" x14ac:dyDescent="0.2">
      <c r="A4" s="122" t="s">
        <v>7</v>
      </c>
      <c r="B4" s="377"/>
      <c r="C4" s="376"/>
      <c r="D4" s="376"/>
      <c r="E4" s="376"/>
      <c r="F4" s="376"/>
      <c r="G4" s="382"/>
      <c r="H4" s="375" t="s">
        <v>94</v>
      </c>
    </row>
    <row r="5" spans="1:22" x14ac:dyDescent="0.2">
      <c r="A5" s="125" t="s">
        <v>21</v>
      </c>
      <c r="B5" s="377"/>
      <c r="C5" s="376"/>
      <c r="D5" s="376"/>
      <c r="E5" s="376"/>
      <c r="F5" s="376"/>
      <c r="G5" s="382"/>
      <c r="H5" s="126"/>
    </row>
    <row r="6" spans="1:22" x14ac:dyDescent="0.2">
      <c r="A6" s="125" t="s">
        <v>9</v>
      </c>
      <c r="B6" s="377"/>
      <c r="C6" s="376"/>
      <c r="D6" s="376"/>
      <c r="E6" s="376"/>
      <c r="F6" s="376"/>
      <c r="G6" s="382"/>
      <c r="H6" s="127" t="s">
        <v>28</v>
      </c>
    </row>
    <row r="7" spans="1:22" x14ac:dyDescent="0.2">
      <c r="A7" s="125" t="s">
        <v>10</v>
      </c>
      <c r="B7" s="377"/>
      <c r="C7" s="376"/>
      <c r="D7" s="376"/>
      <c r="E7" s="376"/>
      <c r="F7" s="376"/>
      <c r="G7" s="382"/>
      <c r="H7" s="126"/>
    </row>
    <row r="8" spans="1:22" x14ac:dyDescent="0.2">
      <c r="A8" s="118" t="s">
        <v>11</v>
      </c>
      <c r="B8" s="147"/>
      <c r="C8" s="4"/>
      <c r="D8" s="4"/>
      <c r="E8" s="4"/>
      <c r="F8" s="4"/>
      <c r="G8" s="195"/>
      <c r="H8" s="129"/>
    </row>
    <row r="9" spans="1:22" ht="15" x14ac:dyDescent="0.25">
      <c r="A9" s="118"/>
      <c r="B9" s="147"/>
      <c r="C9" s="4"/>
      <c r="D9" s="4"/>
      <c r="E9" s="4"/>
      <c r="F9" s="4"/>
      <c r="G9" s="130"/>
      <c r="H9" s="129"/>
      <c r="R9"/>
      <c r="S9"/>
      <c r="T9"/>
      <c r="U9"/>
      <c r="V9"/>
    </row>
    <row r="10" spans="1:22" ht="15.75" thickBot="1" x14ac:dyDescent="0.3">
      <c r="A10" s="371"/>
      <c r="B10" s="148"/>
      <c r="C10" s="141"/>
      <c r="D10" s="141"/>
      <c r="E10" s="141"/>
      <c r="F10" s="141"/>
      <c r="G10" s="135"/>
      <c r="H10" s="149"/>
      <c r="R10"/>
      <c r="S10"/>
      <c r="T10"/>
      <c r="U10"/>
      <c r="V10"/>
    </row>
    <row r="11" spans="1:22" ht="15" x14ac:dyDescent="0.25">
      <c r="A11" s="118"/>
      <c r="B11" s="121">
        <v>2</v>
      </c>
      <c r="C11" s="121">
        <v>3</v>
      </c>
      <c r="D11" s="121">
        <v>4</v>
      </c>
      <c r="E11" s="121">
        <v>5</v>
      </c>
      <c r="F11" s="121">
        <v>6</v>
      </c>
      <c r="G11" s="121">
        <v>7</v>
      </c>
      <c r="H11" s="121">
        <v>8</v>
      </c>
      <c r="R11"/>
      <c r="S11"/>
      <c r="T11"/>
      <c r="U11"/>
      <c r="V11"/>
    </row>
    <row r="12" spans="1:22" ht="15" x14ac:dyDescent="0.25">
      <c r="A12" s="122" t="s">
        <v>7</v>
      </c>
      <c r="B12" s="375" t="s">
        <v>94</v>
      </c>
      <c r="C12" s="124" t="s">
        <v>31</v>
      </c>
      <c r="D12" s="4" t="s">
        <v>92</v>
      </c>
      <c r="E12" s="124" t="s">
        <v>94</v>
      </c>
      <c r="F12" s="2" t="s">
        <v>32</v>
      </c>
      <c r="G12" s="375" t="s">
        <v>92</v>
      </c>
      <c r="H12" s="124" t="s">
        <v>92</v>
      </c>
      <c r="J12" s="237" t="s">
        <v>196</v>
      </c>
      <c r="K12" s="45"/>
      <c r="L12" s="45"/>
      <c r="M12" s="45"/>
      <c r="N12" s="45"/>
      <c r="R12"/>
      <c r="S12"/>
      <c r="T12"/>
      <c r="U12"/>
      <c r="V12"/>
    </row>
    <row r="13" spans="1:22" ht="15" x14ac:dyDescent="0.25">
      <c r="A13" s="125" t="s">
        <v>21</v>
      </c>
      <c r="B13" s="376" t="s">
        <v>33</v>
      </c>
      <c r="C13" s="126"/>
      <c r="D13" s="126"/>
      <c r="E13" s="126"/>
      <c r="F13" s="126"/>
      <c r="G13" s="126"/>
      <c r="H13" s="126"/>
      <c r="R13"/>
      <c r="S13"/>
      <c r="T13"/>
      <c r="U13"/>
      <c r="V13"/>
    </row>
    <row r="14" spans="1:22" ht="15" x14ac:dyDescent="0.25">
      <c r="A14" s="125" t="s">
        <v>9</v>
      </c>
      <c r="B14" s="127" t="s">
        <v>28</v>
      </c>
      <c r="C14" s="127" t="s">
        <v>27</v>
      </c>
      <c r="D14" s="127" t="s">
        <v>118</v>
      </c>
      <c r="E14" s="127" t="s">
        <v>28</v>
      </c>
      <c r="F14" s="127" t="s">
        <v>27</v>
      </c>
      <c r="G14" s="127" t="s">
        <v>118</v>
      </c>
      <c r="H14" s="127" t="s">
        <v>118</v>
      </c>
      <c r="R14"/>
      <c r="S14"/>
      <c r="T14"/>
      <c r="U14"/>
      <c r="V14"/>
    </row>
    <row r="15" spans="1:22" ht="15" x14ac:dyDescent="0.25">
      <c r="A15" s="125" t="s">
        <v>10</v>
      </c>
      <c r="B15" s="126"/>
      <c r="C15" s="126"/>
      <c r="D15" s="126"/>
      <c r="E15" s="383" t="s">
        <v>144</v>
      </c>
      <c r="F15" s="126"/>
      <c r="G15" s="126"/>
      <c r="H15" s="126"/>
      <c r="R15"/>
      <c r="S15"/>
      <c r="T15"/>
      <c r="U15"/>
      <c r="V15"/>
    </row>
    <row r="16" spans="1:22" ht="15" x14ac:dyDescent="0.25">
      <c r="A16" s="150" t="s">
        <v>11</v>
      </c>
      <c r="B16" s="129"/>
      <c r="C16" s="128" t="s">
        <v>155</v>
      </c>
      <c r="D16" s="128" t="s">
        <v>155</v>
      </c>
      <c r="E16" s="128" t="s">
        <v>155</v>
      </c>
      <c r="F16" s="244" t="s">
        <v>155</v>
      </c>
      <c r="G16" s="128" t="s">
        <v>216</v>
      </c>
      <c r="H16" s="129"/>
      <c r="R16"/>
      <c r="S16"/>
      <c r="T16"/>
      <c r="U16"/>
      <c r="V16"/>
    </row>
    <row r="17" spans="1:22" ht="15" x14ac:dyDescent="0.25">
      <c r="A17" s="151"/>
      <c r="B17" s="129"/>
      <c r="C17" s="130" t="s">
        <v>254</v>
      </c>
      <c r="D17" s="123" t="s">
        <v>259</v>
      </c>
      <c r="E17" s="123" t="s">
        <v>259</v>
      </c>
      <c r="F17" s="123" t="s">
        <v>259</v>
      </c>
      <c r="G17" s="221" t="s">
        <v>217</v>
      </c>
      <c r="H17" s="129"/>
      <c r="R17"/>
      <c r="S17"/>
      <c r="T17"/>
      <c r="U17"/>
      <c r="V17"/>
    </row>
    <row r="18" spans="1:22" ht="15" x14ac:dyDescent="0.25">
      <c r="A18" s="151"/>
      <c r="B18" s="129"/>
      <c r="C18" s="130"/>
      <c r="D18" s="123"/>
      <c r="E18" s="123"/>
      <c r="F18" s="123"/>
      <c r="G18" s="221" t="s">
        <v>225</v>
      </c>
      <c r="H18" s="129"/>
      <c r="R18"/>
      <c r="S18"/>
      <c r="T18"/>
      <c r="U18"/>
      <c r="V18"/>
    </row>
    <row r="19" spans="1:22" ht="15" x14ac:dyDescent="0.25">
      <c r="A19" s="151"/>
      <c r="B19" s="129"/>
      <c r="C19" s="152"/>
      <c r="D19" s="123"/>
      <c r="E19" s="123"/>
      <c r="F19" s="123"/>
      <c r="G19" s="123" t="s">
        <v>218</v>
      </c>
      <c r="H19" s="129"/>
      <c r="R19"/>
      <c r="S19"/>
      <c r="T19"/>
      <c r="U19"/>
      <c r="V19"/>
    </row>
    <row r="20" spans="1:22" ht="15.75" thickBot="1" x14ac:dyDescent="0.3">
      <c r="A20" s="371"/>
      <c r="B20" s="149"/>
      <c r="C20" s="152"/>
      <c r="D20" s="372"/>
      <c r="E20" s="123"/>
      <c r="F20" s="123"/>
      <c r="G20" s="123" t="s">
        <v>155</v>
      </c>
      <c r="H20" s="149"/>
      <c r="R20"/>
      <c r="S20"/>
      <c r="T20"/>
      <c r="U20"/>
      <c r="V20"/>
    </row>
    <row r="21" spans="1:22" ht="15" x14ac:dyDescent="0.25">
      <c r="A21" s="118"/>
      <c r="B21" s="121">
        <v>9</v>
      </c>
      <c r="C21" s="119">
        <v>10</v>
      </c>
      <c r="D21" s="121">
        <v>11</v>
      </c>
      <c r="E21" s="153">
        <v>12</v>
      </c>
      <c r="F21" s="119">
        <v>13</v>
      </c>
      <c r="G21" s="119">
        <v>14</v>
      </c>
      <c r="H21" s="121">
        <v>15</v>
      </c>
      <c r="R21"/>
      <c r="S21"/>
      <c r="T21"/>
      <c r="U21"/>
      <c r="V21"/>
    </row>
    <row r="22" spans="1:22" ht="15" x14ac:dyDescent="0.25">
      <c r="A22" s="122" t="s">
        <v>7</v>
      </c>
      <c r="B22" s="124" t="s">
        <v>92</v>
      </c>
      <c r="C22" s="124" t="s">
        <v>155</v>
      </c>
      <c r="D22" s="4" t="s">
        <v>33</v>
      </c>
      <c r="E22" s="124" t="s">
        <v>30</v>
      </c>
      <c r="F22" s="4" t="s">
        <v>32</v>
      </c>
      <c r="G22" s="124" t="s">
        <v>33</v>
      </c>
      <c r="H22" s="124" t="s">
        <v>155</v>
      </c>
      <c r="R22"/>
      <c r="S22"/>
      <c r="T22"/>
      <c r="U22"/>
      <c r="V22"/>
    </row>
    <row r="23" spans="1:22" ht="12.75" thickBot="1" x14ac:dyDescent="0.25">
      <c r="A23" s="125" t="s">
        <v>21</v>
      </c>
      <c r="B23" s="124" t="s">
        <v>30</v>
      </c>
      <c r="C23" s="138"/>
      <c r="D23" s="126"/>
      <c r="E23" s="126"/>
      <c r="F23" s="126"/>
      <c r="G23" s="126"/>
      <c r="H23" s="126"/>
    </row>
    <row r="24" spans="1:22" x14ac:dyDescent="0.2">
      <c r="A24" s="125" t="s">
        <v>9</v>
      </c>
      <c r="B24" s="127" t="s">
        <v>118</v>
      </c>
      <c r="C24" s="127" t="s">
        <v>28</v>
      </c>
      <c r="D24" s="127" t="s">
        <v>27</v>
      </c>
      <c r="E24" s="127" t="s">
        <v>118</v>
      </c>
      <c r="F24" s="127" t="s">
        <v>28</v>
      </c>
      <c r="G24" s="127" t="s">
        <v>27</v>
      </c>
      <c r="H24" s="127" t="s">
        <v>27</v>
      </c>
    </row>
    <row r="25" spans="1:22" x14ac:dyDescent="0.2">
      <c r="A25" s="125" t="s">
        <v>10</v>
      </c>
      <c r="B25" s="126"/>
      <c r="C25" s="126"/>
      <c r="D25" s="126"/>
      <c r="E25" s="127" t="s">
        <v>30</v>
      </c>
      <c r="F25" s="114"/>
      <c r="G25" s="114"/>
      <c r="H25" s="126"/>
    </row>
    <row r="26" spans="1:22" x14ac:dyDescent="0.2">
      <c r="A26" s="118" t="s">
        <v>11</v>
      </c>
      <c r="B26" s="129"/>
      <c r="C26" s="123" t="s">
        <v>31</v>
      </c>
      <c r="D26" s="123" t="s">
        <v>31</v>
      </c>
      <c r="E26" s="123" t="s">
        <v>31</v>
      </c>
      <c r="F26" s="123" t="s">
        <v>31</v>
      </c>
      <c r="G26" s="221" t="s">
        <v>228</v>
      </c>
      <c r="H26" s="129"/>
    </row>
    <row r="27" spans="1:22" x14ac:dyDescent="0.2">
      <c r="A27" s="118"/>
      <c r="B27" s="129"/>
      <c r="C27" s="123" t="s">
        <v>90</v>
      </c>
      <c r="D27" s="123" t="s">
        <v>90</v>
      </c>
      <c r="E27" s="123" t="s">
        <v>90</v>
      </c>
      <c r="F27" s="123" t="s">
        <v>90</v>
      </c>
      <c r="G27" s="221" t="s">
        <v>245</v>
      </c>
      <c r="H27" s="129"/>
    </row>
    <row r="28" spans="1:22" x14ac:dyDescent="0.2">
      <c r="A28" s="118"/>
      <c r="B28" s="129"/>
      <c r="C28" s="123"/>
      <c r="D28" s="123"/>
      <c r="E28" s="123"/>
      <c r="F28" s="123"/>
      <c r="G28" s="221" t="s">
        <v>31</v>
      </c>
      <c r="H28" s="129"/>
    </row>
    <row r="29" spans="1:22" ht="12.75" thickBot="1" x14ac:dyDescent="0.25">
      <c r="A29" s="154"/>
      <c r="B29" s="149"/>
      <c r="C29" s="135"/>
      <c r="D29" s="372"/>
      <c r="E29" s="372"/>
      <c r="F29" s="372"/>
      <c r="G29" s="372" t="s">
        <v>90</v>
      </c>
      <c r="H29" s="149"/>
    </row>
    <row r="30" spans="1:22" x14ac:dyDescent="0.2">
      <c r="A30" s="118"/>
      <c r="B30" s="121">
        <v>16</v>
      </c>
      <c r="C30" s="120" t="s">
        <v>230</v>
      </c>
      <c r="D30" s="121">
        <v>18</v>
      </c>
      <c r="E30" s="121">
        <v>19</v>
      </c>
      <c r="F30" s="121">
        <v>20</v>
      </c>
      <c r="G30" s="121">
        <v>21</v>
      </c>
      <c r="H30" s="121">
        <v>22</v>
      </c>
    </row>
    <row r="31" spans="1:22" x14ac:dyDescent="0.2">
      <c r="A31" s="122" t="s">
        <v>7</v>
      </c>
      <c r="B31" s="124" t="s">
        <v>155</v>
      </c>
      <c r="C31" s="124" t="s">
        <v>94</v>
      </c>
      <c r="D31" s="123" t="s">
        <v>33</v>
      </c>
      <c r="E31" s="124" t="s">
        <v>155</v>
      </c>
      <c r="F31" s="124" t="s">
        <v>92</v>
      </c>
      <c r="G31" s="124" t="s">
        <v>31</v>
      </c>
      <c r="H31" s="375" t="s">
        <v>33</v>
      </c>
    </row>
    <row r="32" spans="1:22" ht="12.75" thickBot="1" x14ac:dyDescent="0.25">
      <c r="A32" s="125" t="s">
        <v>21</v>
      </c>
      <c r="B32" s="375" t="s">
        <v>92</v>
      </c>
      <c r="C32" s="138"/>
      <c r="D32" s="126"/>
      <c r="E32" s="126"/>
      <c r="F32" s="126"/>
      <c r="G32" s="126"/>
      <c r="H32" s="126"/>
    </row>
    <row r="33" spans="1:23" x14ac:dyDescent="0.2">
      <c r="A33" s="125" t="s">
        <v>9</v>
      </c>
      <c r="B33" s="127" t="s">
        <v>27</v>
      </c>
      <c r="C33" s="127" t="s">
        <v>27</v>
      </c>
      <c r="D33" s="127" t="s">
        <v>28</v>
      </c>
      <c r="E33" s="127" t="s">
        <v>118</v>
      </c>
      <c r="F33" s="127" t="s">
        <v>118</v>
      </c>
      <c r="G33" s="123" t="s">
        <v>28</v>
      </c>
      <c r="H33" s="123" t="s">
        <v>28</v>
      </c>
    </row>
    <row r="34" spans="1:23" x14ac:dyDescent="0.2">
      <c r="A34" s="125" t="s">
        <v>10</v>
      </c>
      <c r="B34" s="126"/>
      <c r="C34" s="126"/>
      <c r="D34" s="126"/>
      <c r="E34" s="127" t="s">
        <v>92</v>
      </c>
      <c r="F34" s="114"/>
      <c r="G34" s="114"/>
      <c r="H34" s="126"/>
    </row>
    <row r="35" spans="1:23" x14ac:dyDescent="0.2">
      <c r="A35" s="118" t="s">
        <v>11</v>
      </c>
      <c r="B35" s="129"/>
      <c r="C35" s="360" t="s">
        <v>30</v>
      </c>
      <c r="D35" s="64" t="s">
        <v>30</v>
      </c>
      <c r="E35" s="64" t="s">
        <v>30</v>
      </c>
      <c r="F35" s="64" t="s">
        <v>30</v>
      </c>
      <c r="G35" s="64" t="s">
        <v>30</v>
      </c>
      <c r="H35" s="129"/>
    </row>
    <row r="36" spans="1:23" x14ac:dyDescent="0.2">
      <c r="A36" s="151"/>
      <c r="B36" s="129"/>
      <c r="C36" s="406" t="s">
        <v>263</v>
      </c>
      <c r="D36" s="14" t="s">
        <v>32</v>
      </c>
      <c r="E36" s="14" t="s">
        <v>32</v>
      </c>
      <c r="F36" s="14" t="s">
        <v>32</v>
      </c>
      <c r="G36" s="361" t="s">
        <v>32</v>
      </c>
      <c r="H36" s="129"/>
    </row>
    <row r="37" spans="1:23" x14ac:dyDescent="0.2">
      <c r="A37" s="151"/>
      <c r="B37" s="129"/>
      <c r="C37" s="14" t="s">
        <v>32</v>
      </c>
      <c r="D37" s="123" t="s">
        <v>99</v>
      </c>
      <c r="E37" s="123" t="s">
        <v>99</v>
      </c>
      <c r="F37" s="123" t="s">
        <v>99</v>
      </c>
      <c r="G37" s="123" t="s">
        <v>99</v>
      </c>
      <c r="H37" s="129"/>
    </row>
    <row r="38" spans="1:23" ht="12.75" thickBot="1" x14ac:dyDescent="0.25">
      <c r="A38" s="381"/>
      <c r="B38" s="373"/>
      <c r="C38" s="370" t="s">
        <v>99</v>
      </c>
      <c r="D38" s="123"/>
      <c r="E38" s="372"/>
      <c r="F38" s="372"/>
      <c r="G38" s="372"/>
      <c r="H38" s="149"/>
    </row>
    <row r="39" spans="1:23" x14ac:dyDescent="0.2">
      <c r="A39" s="118"/>
      <c r="B39" s="121">
        <v>23</v>
      </c>
      <c r="C39" s="157">
        <v>24</v>
      </c>
      <c r="D39" s="157">
        <v>25</v>
      </c>
      <c r="E39" s="120">
        <v>26</v>
      </c>
      <c r="F39" s="120">
        <v>27</v>
      </c>
      <c r="G39" s="120">
        <v>28</v>
      </c>
      <c r="H39" s="119"/>
    </row>
    <row r="40" spans="1:23" x14ac:dyDescent="0.2">
      <c r="A40" s="122" t="s">
        <v>7</v>
      </c>
      <c r="B40" s="375" t="s">
        <v>33</v>
      </c>
      <c r="C40" s="124" t="s">
        <v>31</v>
      </c>
      <c r="D40" s="124" t="s">
        <v>32</v>
      </c>
      <c r="E40" s="124" t="s">
        <v>155</v>
      </c>
      <c r="F40" s="124" t="s">
        <v>30</v>
      </c>
      <c r="G40" s="375" t="s">
        <v>155</v>
      </c>
      <c r="H40" s="121"/>
    </row>
    <row r="41" spans="1:23" x14ac:dyDescent="0.2">
      <c r="A41" s="125" t="s">
        <v>21</v>
      </c>
      <c r="B41" s="375" t="s">
        <v>94</v>
      </c>
      <c r="C41" s="156"/>
      <c r="D41" s="156"/>
      <c r="E41" s="126"/>
      <c r="F41" s="126"/>
      <c r="G41" s="126"/>
      <c r="H41" s="123"/>
    </row>
    <row r="42" spans="1:23" x14ac:dyDescent="0.2">
      <c r="A42" s="125" t="s">
        <v>9</v>
      </c>
      <c r="B42" s="127" t="s">
        <v>28</v>
      </c>
      <c r="C42" s="127" t="s">
        <v>27</v>
      </c>
      <c r="D42" s="127" t="s">
        <v>118</v>
      </c>
      <c r="E42" s="127" t="s">
        <v>28</v>
      </c>
      <c r="F42" s="127" t="s">
        <v>27</v>
      </c>
      <c r="G42" s="123" t="s">
        <v>118</v>
      </c>
      <c r="H42" s="123"/>
    </row>
    <row r="43" spans="1:23" x14ac:dyDescent="0.2">
      <c r="A43" s="125" t="s">
        <v>10</v>
      </c>
      <c r="B43" s="126"/>
      <c r="C43" s="156"/>
      <c r="D43" s="156"/>
      <c r="E43" s="127" t="s">
        <v>155</v>
      </c>
      <c r="F43" s="114"/>
      <c r="G43" s="114"/>
      <c r="H43" s="123"/>
    </row>
    <row r="44" spans="1:23" x14ac:dyDescent="0.2">
      <c r="A44" s="16" t="s">
        <v>88</v>
      </c>
      <c r="B44" s="30"/>
      <c r="C44" s="20"/>
      <c r="D44" s="20"/>
      <c r="E44" s="19" t="s">
        <v>94</v>
      </c>
      <c r="F44" s="20"/>
      <c r="G44" s="20"/>
      <c r="H44" s="14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  <c r="T44" s="4"/>
      <c r="U44" s="4"/>
      <c r="V44" s="4"/>
      <c r="W44" s="4"/>
    </row>
    <row r="45" spans="1:23" x14ac:dyDescent="0.2">
      <c r="A45" s="118" t="s">
        <v>11</v>
      </c>
      <c r="B45" s="129"/>
      <c r="C45" s="64"/>
      <c r="D45" s="64"/>
      <c r="E45" s="64"/>
      <c r="F45" s="64" t="s">
        <v>194</v>
      </c>
      <c r="G45" s="64" t="s">
        <v>194</v>
      </c>
      <c r="H45" s="123"/>
    </row>
    <row r="46" spans="1:23" x14ac:dyDescent="0.2">
      <c r="A46" s="118"/>
      <c r="B46" s="129"/>
      <c r="C46" s="123"/>
      <c r="D46" s="123"/>
      <c r="E46" s="123"/>
      <c r="F46" s="123"/>
      <c r="G46" s="14"/>
      <c r="H46" s="123"/>
    </row>
    <row r="47" spans="1:23" ht="12.75" thickBot="1" x14ac:dyDescent="0.25">
      <c r="A47" s="371"/>
      <c r="B47" s="374"/>
      <c r="C47" s="372"/>
      <c r="D47" s="372"/>
      <c r="E47" s="372"/>
      <c r="F47" s="372"/>
      <c r="G47" s="372"/>
      <c r="H47" s="372"/>
    </row>
    <row r="48" spans="1:23" x14ac:dyDescent="0.2">
      <c r="A48" s="42" t="s">
        <v>17</v>
      </c>
      <c r="H48" s="143" t="s">
        <v>268</v>
      </c>
    </row>
    <row r="49" spans="1:8" x14ac:dyDescent="0.2">
      <c r="A49" s="2" t="s">
        <v>22</v>
      </c>
      <c r="H49" s="143"/>
    </row>
    <row r="50" spans="1:8" x14ac:dyDescent="0.2">
      <c r="A50" s="2" t="s">
        <v>54</v>
      </c>
      <c r="G50" s="45" t="s">
        <v>13</v>
      </c>
    </row>
    <row r="51" spans="1:8" x14ac:dyDescent="0.2">
      <c r="A51" s="2" t="s">
        <v>55</v>
      </c>
    </row>
    <row r="52" spans="1:8" x14ac:dyDescent="0.2">
      <c r="A52" s="213" t="s">
        <v>114</v>
      </c>
      <c r="F52" s="10"/>
    </row>
    <row r="53" spans="1:8" ht="12.75" thickBot="1" x14ac:dyDescent="0.25">
      <c r="A53" s="2" t="s">
        <v>87</v>
      </c>
    </row>
    <row r="54" spans="1:8" ht="15" x14ac:dyDescent="0.25">
      <c r="A54" s="86" t="s">
        <v>14</v>
      </c>
      <c r="B54" s="92"/>
      <c r="C54" s="203" t="s">
        <v>1</v>
      </c>
      <c r="D54" s="203" t="s">
        <v>2</v>
      </c>
      <c r="E54" s="203" t="s">
        <v>3</v>
      </c>
      <c r="F54" s="203" t="s">
        <v>4</v>
      </c>
      <c r="G54" s="203" t="s">
        <v>5</v>
      </c>
    </row>
    <row r="55" spans="1:8" ht="15" x14ac:dyDescent="0.25">
      <c r="A55" s="86"/>
      <c r="B55" s="201" t="s">
        <v>65</v>
      </c>
      <c r="C55" s="66" t="s">
        <v>99</v>
      </c>
      <c r="D55" s="202"/>
      <c r="E55" s="202"/>
      <c r="F55" s="202"/>
      <c r="G55" s="202"/>
    </row>
    <row r="56" spans="1:8" ht="15" x14ac:dyDescent="0.25">
      <c r="A56" s="58"/>
      <c r="B56" s="204" t="s">
        <v>15</v>
      </c>
      <c r="C56" s="74" t="s">
        <v>30</v>
      </c>
      <c r="D56" s="74"/>
      <c r="E56" s="74" t="s">
        <v>94</v>
      </c>
      <c r="F56" s="74" t="s">
        <v>33</v>
      </c>
      <c r="G56" s="74" t="s">
        <v>31</v>
      </c>
    </row>
    <row r="57" spans="1:8" ht="15" x14ac:dyDescent="0.25">
      <c r="A57" s="92"/>
      <c r="B57" s="92"/>
      <c r="C57" s="93" t="s">
        <v>92</v>
      </c>
      <c r="D57" s="93"/>
      <c r="E57" s="93"/>
      <c r="F57" s="93" t="s">
        <v>155</v>
      </c>
      <c r="G57" s="93" t="s">
        <v>32</v>
      </c>
    </row>
  </sheetData>
  <mergeCells count="1">
    <mergeCell ref="B1:H1"/>
  </mergeCells>
  <pageMargins left="0.25" right="0.25" top="0.63" bottom="0.25" header="0.25" footer="0.25"/>
  <pageSetup scale="75" orientation="landscape" r:id="rId1"/>
  <headerFooter>
    <oddHeader>&amp;C&amp;"Times New Roman,Bold"Ophthalmology Resident Call/Rounds Presentation/Vacation Schedule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85"/>
  <sheetViews>
    <sheetView zoomScale="73" zoomScaleNormal="73" zoomScalePageLayoutView="150" workbookViewId="0"/>
  </sheetViews>
  <sheetFormatPr defaultColWidth="8.7109375" defaultRowHeight="12" x14ac:dyDescent="0.2"/>
  <cols>
    <col min="1" max="8" width="18.7109375" style="2" customWidth="1"/>
    <col min="9" max="9" width="8.7109375" style="2"/>
    <col min="10" max="10" width="23.42578125" style="2" customWidth="1"/>
    <col min="11" max="11" width="27.7109375" style="2" customWidth="1"/>
    <col min="12" max="16384" width="8.7109375" style="2"/>
  </cols>
  <sheetData>
    <row r="1" spans="1:8" ht="16.5" thickBot="1" x14ac:dyDescent="0.3">
      <c r="B1" s="422" t="s">
        <v>56</v>
      </c>
      <c r="C1" s="423"/>
      <c r="D1" s="423"/>
      <c r="E1" s="423"/>
      <c r="F1" s="423"/>
      <c r="G1" s="423"/>
      <c r="H1" s="423"/>
    </row>
    <row r="2" spans="1:8" ht="12.75" thickBot="1" x14ac:dyDescent="0.25">
      <c r="A2" s="116"/>
      <c r="B2" s="117" t="s">
        <v>0</v>
      </c>
      <c r="C2" s="117" t="s">
        <v>1</v>
      </c>
      <c r="D2" s="117" t="s">
        <v>2</v>
      </c>
      <c r="E2" s="117" t="s">
        <v>3</v>
      </c>
      <c r="F2" s="117" t="s">
        <v>4</v>
      </c>
      <c r="G2" s="117" t="s">
        <v>5</v>
      </c>
      <c r="H2" s="117" t="s">
        <v>6</v>
      </c>
    </row>
    <row r="3" spans="1:8" x14ac:dyDescent="0.2">
      <c r="A3" s="118"/>
      <c r="B3" s="146"/>
      <c r="C3" s="139"/>
      <c r="D3" s="139"/>
      <c r="E3" s="139"/>
      <c r="F3" s="139"/>
      <c r="G3" s="140"/>
      <c r="H3" s="121">
        <v>1</v>
      </c>
    </row>
    <row r="4" spans="1:8" x14ac:dyDescent="0.2">
      <c r="A4" s="122" t="s">
        <v>7</v>
      </c>
      <c r="B4" s="147"/>
      <c r="C4" s="4"/>
      <c r="D4" s="4"/>
      <c r="E4" s="4"/>
      <c r="F4" s="4"/>
      <c r="G4" s="130"/>
      <c r="H4" s="124" t="s">
        <v>32</v>
      </c>
    </row>
    <row r="5" spans="1:8" x14ac:dyDescent="0.2">
      <c r="A5" s="125" t="s">
        <v>21</v>
      </c>
      <c r="B5" s="147"/>
      <c r="C5" s="4"/>
      <c r="D5" s="4"/>
      <c r="E5" s="4"/>
      <c r="F5" s="4"/>
      <c r="G5" s="130"/>
      <c r="H5" s="126"/>
    </row>
    <row r="6" spans="1:8" x14ac:dyDescent="0.2">
      <c r="A6" s="125" t="s">
        <v>9</v>
      </c>
      <c r="B6" s="147"/>
      <c r="C6" s="4"/>
      <c r="D6" s="4"/>
      <c r="E6" s="4"/>
      <c r="F6" s="4"/>
      <c r="G6" s="130"/>
      <c r="H6" s="127" t="s">
        <v>118</v>
      </c>
    </row>
    <row r="7" spans="1:8" x14ac:dyDescent="0.2">
      <c r="A7" s="125" t="s">
        <v>10</v>
      </c>
      <c r="B7" s="147"/>
      <c r="C7" s="4"/>
      <c r="D7" s="4"/>
      <c r="E7" s="4"/>
      <c r="F7" s="4"/>
      <c r="G7" s="130"/>
      <c r="H7" s="126"/>
    </row>
    <row r="8" spans="1:8" x14ac:dyDescent="0.2">
      <c r="A8" s="118" t="s">
        <v>11</v>
      </c>
      <c r="B8" s="147"/>
      <c r="C8" s="4"/>
      <c r="D8" s="4"/>
      <c r="E8" s="4"/>
      <c r="F8" s="4"/>
      <c r="G8" s="130"/>
      <c r="H8" s="129"/>
    </row>
    <row r="9" spans="1:8" x14ac:dyDescent="0.2">
      <c r="A9" s="118"/>
      <c r="B9" s="147"/>
      <c r="C9" s="4"/>
      <c r="D9" s="4"/>
      <c r="E9" s="4"/>
      <c r="F9" s="4"/>
      <c r="G9" s="130"/>
      <c r="H9" s="129"/>
    </row>
    <row r="10" spans="1:8" ht="12.75" thickBot="1" x14ac:dyDescent="0.25">
      <c r="A10" s="371"/>
      <c r="B10" s="148"/>
      <c r="C10" s="141"/>
      <c r="D10" s="141"/>
      <c r="E10" s="141"/>
      <c r="F10" s="141"/>
      <c r="G10" s="135"/>
      <c r="H10" s="149"/>
    </row>
    <row r="11" spans="1:8" x14ac:dyDescent="0.2">
      <c r="A11" s="118"/>
      <c r="B11" s="121">
        <v>2</v>
      </c>
      <c r="C11" s="121">
        <v>3</v>
      </c>
      <c r="D11" s="121">
        <v>4</v>
      </c>
      <c r="E11" s="121">
        <v>5</v>
      </c>
      <c r="F11" s="121">
        <v>6</v>
      </c>
      <c r="G11" s="121">
        <v>7</v>
      </c>
      <c r="H11" s="121">
        <v>8</v>
      </c>
    </row>
    <row r="12" spans="1:8" x14ac:dyDescent="0.2">
      <c r="A12" s="122" t="s">
        <v>7</v>
      </c>
      <c r="B12" s="124" t="s">
        <v>32</v>
      </c>
      <c r="C12" s="124" t="s">
        <v>33</v>
      </c>
      <c r="D12" s="4" t="s">
        <v>31</v>
      </c>
      <c r="E12" s="124" t="s">
        <v>30</v>
      </c>
      <c r="F12" s="2" t="s">
        <v>32</v>
      </c>
      <c r="G12" s="375" t="s">
        <v>31</v>
      </c>
      <c r="H12" s="124" t="s">
        <v>30</v>
      </c>
    </row>
    <row r="13" spans="1:8" x14ac:dyDescent="0.2">
      <c r="A13" s="125" t="s">
        <v>21</v>
      </c>
      <c r="B13" s="376" t="s">
        <v>91</v>
      </c>
      <c r="C13" s="126"/>
      <c r="D13" s="126"/>
      <c r="E13" s="126"/>
      <c r="F13" s="126"/>
      <c r="G13" s="126"/>
      <c r="H13" s="126"/>
    </row>
    <row r="14" spans="1:8" x14ac:dyDescent="0.2">
      <c r="A14" s="125" t="s">
        <v>9</v>
      </c>
      <c r="B14" s="127" t="s">
        <v>118</v>
      </c>
      <c r="C14" s="127" t="s">
        <v>27</v>
      </c>
      <c r="D14" s="127" t="s">
        <v>118</v>
      </c>
      <c r="E14" s="127" t="s">
        <v>27</v>
      </c>
      <c r="F14" s="127" t="s">
        <v>118</v>
      </c>
      <c r="G14" s="127" t="s">
        <v>27</v>
      </c>
      <c r="H14" s="127" t="s">
        <v>27</v>
      </c>
    </row>
    <row r="15" spans="1:8" x14ac:dyDescent="0.2">
      <c r="A15" s="125" t="s">
        <v>10</v>
      </c>
      <c r="B15" s="126"/>
      <c r="C15" s="126"/>
      <c r="D15" s="126"/>
      <c r="E15" s="383" t="s">
        <v>144</v>
      </c>
      <c r="F15" s="126"/>
      <c r="G15" s="126"/>
      <c r="H15" s="126"/>
    </row>
    <row r="16" spans="1:8" x14ac:dyDescent="0.2">
      <c r="A16" s="118" t="s">
        <v>11</v>
      </c>
      <c r="B16" s="129"/>
      <c r="C16" s="128" t="s">
        <v>94</v>
      </c>
      <c r="D16" s="128" t="s">
        <v>94</v>
      </c>
      <c r="E16" s="244" t="s">
        <v>28</v>
      </c>
      <c r="F16" s="244" t="s">
        <v>28</v>
      </c>
      <c r="G16" s="221" t="s">
        <v>28</v>
      </c>
      <c r="H16" s="129"/>
    </row>
    <row r="17" spans="1:11" x14ac:dyDescent="0.2">
      <c r="A17" s="118"/>
      <c r="B17" s="129"/>
      <c r="C17" s="123"/>
      <c r="D17" s="123"/>
      <c r="E17" s="123" t="s">
        <v>258</v>
      </c>
      <c r="F17" s="221" t="s">
        <v>257</v>
      </c>
      <c r="G17" s="123" t="s">
        <v>218</v>
      </c>
      <c r="H17" s="129"/>
    </row>
    <row r="18" spans="1:11" ht="12.75" thickBot="1" x14ac:dyDescent="0.25">
      <c r="A18" s="371"/>
      <c r="B18" s="149"/>
      <c r="C18" s="372"/>
      <c r="D18" s="372"/>
      <c r="E18" s="372"/>
      <c r="F18" s="372"/>
      <c r="G18" s="372" t="s">
        <v>257</v>
      </c>
      <c r="H18" s="149"/>
    </row>
    <row r="19" spans="1:11" x14ac:dyDescent="0.2">
      <c r="A19" s="118"/>
      <c r="B19" s="121">
        <v>9</v>
      </c>
      <c r="C19" s="119">
        <v>10</v>
      </c>
      <c r="D19" s="121">
        <v>11</v>
      </c>
      <c r="E19" s="153">
        <v>12</v>
      </c>
      <c r="F19" s="157" t="s">
        <v>80</v>
      </c>
      <c r="G19" s="157" t="s">
        <v>81</v>
      </c>
      <c r="H19" s="121">
        <v>15</v>
      </c>
      <c r="J19" s="237" t="s">
        <v>202</v>
      </c>
      <c r="K19" s="45"/>
    </row>
    <row r="20" spans="1:11" x14ac:dyDescent="0.2">
      <c r="A20" s="122" t="s">
        <v>7</v>
      </c>
      <c r="B20" s="124" t="s">
        <v>30</v>
      </c>
      <c r="C20" s="124" t="s">
        <v>94</v>
      </c>
      <c r="D20" s="4" t="s">
        <v>31</v>
      </c>
      <c r="E20" s="124" t="s">
        <v>91</v>
      </c>
      <c r="F20" s="4" t="s">
        <v>33</v>
      </c>
      <c r="G20" s="124" t="s">
        <v>92</v>
      </c>
      <c r="H20" s="124" t="s">
        <v>94</v>
      </c>
      <c r="J20" s="2" t="s">
        <v>207</v>
      </c>
    </row>
    <row r="21" spans="1:11" x14ac:dyDescent="0.2">
      <c r="A21" s="125" t="s">
        <v>21</v>
      </c>
      <c r="B21" s="2" t="s">
        <v>33</v>
      </c>
      <c r="C21" s="126"/>
      <c r="D21" s="126"/>
      <c r="E21" s="126"/>
      <c r="F21" s="126"/>
      <c r="G21" s="126"/>
      <c r="H21" s="126"/>
      <c r="J21" s="2" t="s">
        <v>234</v>
      </c>
      <c r="K21" s="2" t="s">
        <v>235</v>
      </c>
    </row>
    <row r="22" spans="1:11" x14ac:dyDescent="0.2">
      <c r="A22" s="125" t="s">
        <v>9</v>
      </c>
      <c r="B22" s="127" t="s">
        <v>27</v>
      </c>
      <c r="C22" s="124" t="s">
        <v>28</v>
      </c>
      <c r="D22" s="127" t="s">
        <v>27</v>
      </c>
      <c r="E22" s="127" t="s">
        <v>28</v>
      </c>
      <c r="F22" s="127" t="s">
        <v>118</v>
      </c>
      <c r="G22" s="127" t="s">
        <v>28</v>
      </c>
      <c r="H22" s="127" t="s">
        <v>269</v>
      </c>
      <c r="J22" s="2" t="s">
        <v>236</v>
      </c>
      <c r="K22" s="2" t="s">
        <v>237</v>
      </c>
    </row>
    <row r="23" spans="1:11" x14ac:dyDescent="0.2">
      <c r="A23" s="125" t="s">
        <v>10</v>
      </c>
      <c r="B23" s="126"/>
      <c r="C23" s="126"/>
      <c r="D23" s="126"/>
      <c r="E23" s="276" t="s">
        <v>99</v>
      </c>
      <c r="F23" s="114"/>
      <c r="G23" s="114"/>
      <c r="H23" s="126"/>
      <c r="J23" s="2" t="s">
        <v>238</v>
      </c>
      <c r="K23" s="2" t="s">
        <v>239</v>
      </c>
    </row>
    <row r="24" spans="1:11" x14ac:dyDescent="0.2">
      <c r="A24" s="118" t="s">
        <v>11</v>
      </c>
      <c r="B24" s="129"/>
      <c r="C24" s="123"/>
      <c r="D24" s="123"/>
      <c r="E24" s="123"/>
      <c r="F24" s="129"/>
      <c r="G24" s="129"/>
      <c r="H24" s="129"/>
      <c r="J24" s="2" t="s">
        <v>240</v>
      </c>
      <c r="K24" s="2" t="s">
        <v>241</v>
      </c>
    </row>
    <row r="25" spans="1:11" x14ac:dyDescent="0.2">
      <c r="A25" s="118"/>
      <c r="B25" s="129"/>
      <c r="C25" s="123"/>
      <c r="D25" s="123"/>
      <c r="E25" s="123"/>
      <c r="F25" s="129"/>
      <c r="G25" s="129"/>
      <c r="H25" s="129"/>
      <c r="J25" s="2" t="s">
        <v>242</v>
      </c>
      <c r="K25" s="2" t="s">
        <v>243</v>
      </c>
    </row>
    <row r="26" spans="1:11" ht="12.75" thickBot="1" x14ac:dyDescent="0.25">
      <c r="A26" s="371"/>
      <c r="B26" s="149"/>
      <c r="C26" s="135"/>
      <c r="D26" s="372"/>
      <c r="E26" s="372"/>
      <c r="F26" s="374"/>
      <c r="G26" s="374"/>
      <c r="H26" s="149"/>
      <c r="J26" s="2" t="s">
        <v>244</v>
      </c>
    </row>
    <row r="27" spans="1:11" x14ac:dyDescent="0.2">
      <c r="A27" s="118"/>
      <c r="B27" s="121">
        <v>16</v>
      </c>
      <c r="C27" s="120">
        <v>17</v>
      </c>
      <c r="D27" s="121">
        <v>18</v>
      </c>
      <c r="E27" s="121">
        <v>19</v>
      </c>
      <c r="F27" s="121">
        <v>20</v>
      </c>
      <c r="G27" s="121">
        <v>21</v>
      </c>
      <c r="H27" s="121">
        <v>22</v>
      </c>
    </row>
    <row r="28" spans="1:11" x14ac:dyDescent="0.2">
      <c r="A28" s="122" t="s">
        <v>7</v>
      </c>
      <c r="B28" s="375" t="s">
        <v>94</v>
      </c>
      <c r="C28" s="123" t="s">
        <v>91</v>
      </c>
      <c r="D28" s="2" t="s">
        <v>94</v>
      </c>
      <c r="E28" s="124" t="s">
        <v>92</v>
      </c>
      <c r="F28" s="124" t="s">
        <v>91</v>
      </c>
      <c r="G28" s="124" t="s">
        <v>32</v>
      </c>
      <c r="H28" s="124" t="s">
        <v>31</v>
      </c>
    </row>
    <row r="29" spans="1:11" x14ac:dyDescent="0.2">
      <c r="A29" s="125" t="s">
        <v>21</v>
      </c>
      <c r="B29" s="124" t="s">
        <v>30</v>
      </c>
      <c r="C29" s="126"/>
      <c r="D29" s="126"/>
      <c r="E29" s="126"/>
      <c r="F29" s="126"/>
      <c r="G29" s="126"/>
      <c r="H29" s="126"/>
    </row>
    <row r="30" spans="1:11" x14ac:dyDescent="0.2">
      <c r="A30" s="125" t="s">
        <v>9</v>
      </c>
      <c r="B30" s="127" t="s">
        <v>118</v>
      </c>
      <c r="C30" s="127" t="s">
        <v>118</v>
      </c>
      <c r="D30" s="127" t="s">
        <v>28</v>
      </c>
      <c r="E30" s="127" t="s">
        <v>27</v>
      </c>
      <c r="F30" s="127" t="s">
        <v>28</v>
      </c>
      <c r="G30" s="123" t="s">
        <v>28</v>
      </c>
      <c r="H30" s="123" t="s">
        <v>28</v>
      </c>
    </row>
    <row r="31" spans="1:11" x14ac:dyDescent="0.2">
      <c r="A31" s="125" t="s">
        <v>10</v>
      </c>
      <c r="B31" s="126"/>
      <c r="C31" s="126"/>
      <c r="D31" s="126"/>
      <c r="E31" s="127" t="s">
        <v>266</v>
      </c>
      <c r="F31" s="114"/>
      <c r="G31" s="114"/>
      <c r="H31" s="126"/>
    </row>
    <row r="32" spans="1:11" x14ac:dyDescent="0.2">
      <c r="A32" s="118" t="s">
        <v>11</v>
      </c>
      <c r="B32" s="129"/>
      <c r="C32" s="64" t="s">
        <v>33</v>
      </c>
      <c r="D32" s="64" t="s">
        <v>33</v>
      </c>
      <c r="E32" s="64" t="s">
        <v>33</v>
      </c>
      <c r="F32" s="360" t="s">
        <v>33</v>
      </c>
      <c r="G32" s="128" t="s">
        <v>30</v>
      </c>
      <c r="H32" s="129"/>
    </row>
    <row r="33" spans="1:23" x14ac:dyDescent="0.2">
      <c r="A33" s="384"/>
      <c r="B33" s="129"/>
      <c r="C33" s="14" t="s">
        <v>97</v>
      </c>
      <c r="D33" s="14" t="s">
        <v>97</v>
      </c>
      <c r="E33" s="14" t="s">
        <v>275</v>
      </c>
      <c r="F33" s="361" t="s">
        <v>270</v>
      </c>
      <c r="G33" s="128" t="s">
        <v>33</v>
      </c>
      <c r="H33" s="129"/>
    </row>
    <row r="34" spans="1:23" x14ac:dyDescent="0.2">
      <c r="A34" s="384"/>
      <c r="B34" s="129"/>
      <c r="C34" s="14" t="s">
        <v>102</v>
      </c>
      <c r="D34" s="14" t="s">
        <v>102</v>
      </c>
      <c r="E34" s="14" t="s">
        <v>97</v>
      </c>
      <c r="F34" s="14" t="s">
        <v>97</v>
      </c>
      <c r="G34" s="123" t="s">
        <v>246</v>
      </c>
      <c r="H34" s="129"/>
    </row>
    <row r="35" spans="1:23" x14ac:dyDescent="0.2">
      <c r="A35" s="158"/>
      <c r="B35" s="129"/>
      <c r="C35" s="14"/>
      <c r="D35" s="14"/>
      <c r="E35" s="14" t="s">
        <v>102</v>
      </c>
      <c r="F35" s="14" t="s">
        <v>102</v>
      </c>
      <c r="G35" s="14" t="s">
        <v>97</v>
      </c>
      <c r="H35" s="129"/>
    </row>
    <row r="36" spans="1:23" ht="12.75" thickBot="1" x14ac:dyDescent="0.25">
      <c r="A36" s="371"/>
      <c r="B36" s="373"/>
      <c r="C36" s="14"/>
      <c r="D36" s="14"/>
      <c r="E36" s="368"/>
      <c r="F36" s="368"/>
      <c r="G36" s="368" t="s">
        <v>102</v>
      </c>
      <c r="H36" s="149"/>
    </row>
    <row r="37" spans="1:23" x14ac:dyDescent="0.2">
      <c r="A37" s="159"/>
      <c r="B37" s="121">
        <v>23</v>
      </c>
      <c r="C37" s="119">
        <v>24</v>
      </c>
      <c r="D37" s="119">
        <v>25</v>
      </c>
      <c r="E37" s="121">
        <v>26</v>
      </c>
      <c r="F37" s="121">
        <v>27</v>
      </c>
      <c r="G37" s="121">
        <v>28</v>
      </c>
      <c r="H37" s="121">
        <v>29</v>
      </c>
    </row>
    <row r="38" spans="1:23" x14ac:dyDescent="0.2">
      <c r="A38" s="122" t="s">
        <v>7</v>
      </c>
      <c r="B38" s="124" t="s">
        <v>31</v>
      </c>
      <c r="C38" s="124" t="s">
        <v>91</v>
      </c>
      <c r="D38" s="124" t="s">
        <v>33</v>
      </c>
      <c r="E38" s="124" t="s">
        <v>30</v>
      </c>
      <c r="F38" s="124" t="s">
        <v>32</v>
      </c>
      <c r="G38" s="124" t="s">
        <v>91</v>
      </c>
      <c r="H38" s="124" t="s">
        <v>33</v>
      </c>
    </row>
    <row r="39" spans="1:23" x14ac:dyDescent="0.2">
      <c r="A39" s="125" t="s">
        <v>21</v>
      </c>
      <c r="B39" s="375" t="s">
        <v>94</v>
      </c>
      <c r="C39" s="156"/>
      <c r="D39" s="156"/>
      <c r="E39" s="126"/>
      <c r="F39" s="126"/>
      <c r="G39" s="126"/>
      <c r="H39" s="126"/>
    </row>
    <row r="40" spans="1:23" x14ac:dyDescent="0.2">
      <c r="A40" s="125" t="s">
        <v>9</v>
      </c>
      <c r="B40" s="123" t="s">
        <v>28</v>
      </c>
      <c r="C40" s="127" t="s">
        <v>28</v>
      </c>
      <c r="D40" s="127" t="s">
        <v>118</v>
      </c>
      <c r="E40" s="127" t="s">
        <v>28</v>
      </c>
      <c r="F40" s="127" t="s">
        <v>118</v>
      </c>
      <c r="G40" s="123" t="s">
        <v>118</v>
      </c>
      <c r="H40" s="123" t="s">
        <v>118</v>
      </c>
    </row>
    <row r="41" spans="1:23" x14ac:dyDescent="0.2">
      <c r="A41" s="125" t="s">
        <v>10</v>
      </c>
      <c r="B41" s="126"/>
      <c r="C41" s="156"/>
      <c r="D41" s="156"/>
      <c r="E41" s="127" t="s">
        <v>94</v>
      </c>
      <c r="F41" s="114"/>
      <c r="G41" s="114"/>
      <c r="H41" s="126"/>
    </row>
    <row r="42" spans="1:23" ht="12.95" customHeight="1" x14ac:dyDescent="0.2">
      <c r="A42" s="16" t="s">
        <v>88</v>
      </c>
      <c r="B42" s="30"/>
      <c r="C42" s="20"/>
      <c r="D42" s="20"/>
      <c r="E42" s="19" t="s">
        <v>32</v>
      </c>
      <c r="F42" s="20"/>
      <c r="G42" s="20"/>
      <c r="H42" s="20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  <c r="T42" s="4"/>
      <c r="U42" s="4"/>
      <c r="V42" s="4"/>
      <c r="W42" s="4"/>
    </row>
    <row r="43" spans="1:23" x14ac:dyDescent="0.2">
      <c r="A43" s="160" t="s">
        <v>11</v>
      </c>
      <c r="B43" s="129"/>
      <c r="C43" s="221" t="s">
        <v>260</v>
      </c>
      <c r="D43" s="221" t="s">
        <v>27</v>
      </c>
      <c r="E43" s="221" t="s">
        <v>27</v>
      </c>
      <c r="F43" s="221" t="s">
        <v>271</v>
      </c>
      <c r="G43" s="221" t="s">
        <v>27</v>
      </c>
      <c r="H43" s="129"/>
    </row>
    <row r="44" spans="1:23" x14ac:dyDescent="0.2">
      <c r="A44" s="160"/>
      <c r="B44" s="129"/>
      <c r="C44" s="221" t="s">
        <v>27</v>
      </c>
      <c r="D44" s="123" t="s">
        <v>92</v>
      </c>
      <c r="E44" s="123" t="s">
        <v>92</v>
      </c>
      <c r="F44" s="123" t="s">
        <v>92</v>
      </c>
      <c r="G44" s="221" t="s">
        <v>92</v>
      </c>
      <c r="H44" s="129"/>
    </row>
    <row r="45" spans="1:23" ht="12.75" thickBot="1" x14ac:dyDescent="0.25">
      <c r="A45" s="160"/>
      <c r="B45" s="129"/>
      <c r="C45" s="123" t="s">
        <v>92</v>
      </c>
      <c r="D45" s="123"/>
      <c r="E45" s="368"/>
      <c r="F45" s="416" t="s">
        <v>272</v>
      </c>
      <c r="G45" s="368"/>
      <c r="H45" s="129"/>
    </row>
    <row r="46" spans="1:23" x14ac:dyDescent="0.2">
      <c r="A46" s="159"/>
      <c r="B46" s="121">
        <v>30</v>
      </c>
      <c r="C46" s="119">
        <v>31</v>
      </c>
      <c r="D46" s="139"/>
      <c r="E46" s="137"/>
      <c r="F46" s="137"/>
      <c r="G46" s="137"/>
      <c r="H46" s="155"/>
    </row>
    <row r="47" spans="1:23" x14ac:dyDescent="0.2">
      <c r="A47" s="122" t="s">
        <v>7</v>
      </c>
      <c r="B47" s="124" t="s">
        <v>33</v>
      </c>
      <c r="C47" s="124" t="s">
        <v>94</v>
      </c>
      <c r="D47" s="4"/>
      <c r="E47" s="4"/>
      <c r="F47" s="4"/>
      <c r="G47" s="4"/>
      <c r="H47" s="130"/>
    </row>
    <row r="48" spans="1:23" x14ac:dyDescent="0.2">
      <c r="A48" s="125" t="s">
        <v>21</v>
      </c>
      <c r="B48" s="124" t="s">
        <v>31</v>
      </c>
      <c r="C48" s="156"/>
      <c r="D48" s="4"/>
      <c r="E48" s="4"/>
      <c r="F48" s="4"/>
      <c r="G48" s="4"/>
      <c r="H48" s="130"/>
    </row>
    <row r="49" spans="1:8" x14ac:dyDescent="0.2">
      <c r="A49" s="125" t="s">
        <v>9</v>
      </c>
      <c r="B49" s="123" t="s">
        <v>118</v>
      </c>
      <c r="C49" s="127" t="s">
        <v>118</v>
      </c>
      <c r="D49" s="4"/>
      <c r="E49" s="4"/>
      <c r="F49" s="4"/>
      <c r="G49" s="4"/>
      <c r="H49" s="130"/>
    </row>
    <row r="50" spans="1:8" x14ac:dyDescent="0.2">
      <c r="A50" s="125" t="s">
        <v>10</v>
      </c>
      <c r="B50" s="126"/>
      <c r="C50" s="156"/>
      <c r="D50" s="4"/>
      <c r="E50" s="4"/>
      <c r="F50" s="4"/>
      <c r="G50" s="4"/>
      <c r="H50" s="130"/>
    </row>
    <row r="51" spans="1:8" x14ac:dyDescent="0.2">
      <c r="A51" s="160" t="s">
        <v>11</v>
      </c>
      <c r="B51" s="129"/>
      <c r="C51" s="123" t="s">
        <v>262</v>
      </c>
      <c r="D51" s="4"/>
      <c r="H51" s="130"/>
    </row>
    <row r="52" spans="1:8" x14ac:dyDescent="0.2">
      <c r="A52" s="160"/>
      <c r="B52" s="129"/>
      <c r="C52" s="123"/>
      <c r="D52" s="4"/>
      <c r="H52" s="130"/>
    </row>
    <row r="53" spans="1:8" ht="12.75" thickBot="1" x14ac:dyDescent="0.25">
      <c r="A53" s="209"/>
      <c r="B53" s="374"/>
      <c r="C53" s="372"/>
      <c r="D53" s="141"/>
      <c r="E53" s="22"/>
      <c r="F53" s="22"/>
      <c r="G53" s="22"/>
      <c r="H53" s="135"/>
    </row>
    <row r="54" spans="1:8" x14ac:dyDescent="0.2">
      <c r="A54" s="42" t="s">
        <v>17</v>
      </c>
      <c r="B54" s="4"/>
      <c r="C54" s="4"/>
      <c r="D54" s="4"/>
      <c r="E54" s="4"/>
      <c r="F54" s="4"/>
      <c r="H54" s="188" t="s">
        <v>278</v>
      </c>
    </row>
    <row r="55" spans="1:8" x14ac:dyDescent="0.2">
      <c r="A55" s="2" t="s">
        <v>22</v>
      </c>
      <c r="F55" s="10"/>
      <c r="H55" s="143"/>
    </row>
    <row r="56" spans="1:8" x14ac:dyDescent="0.2">
      <c r="A56" s="2" t="s">
        <v>38</v>
      </c>
      <c r="G56" s="45" t="s">
        <v>13</v>
      </c>
    </row>
    <row r="57" spans="1:8" s="379" customFormat="1" x14ac:dyDescent="0.2"/>
    <row r="58" spans="1:8" x14ac:dyDescent="0.2">
      <c r="A58" s="213" t="s">
        <v>114</v>
      </c>
    </row>
    <row r="59" spans="1:8" ht="12.75" thickBot="1" x14ac:dyDescent="0.25">
      <c r="A59" s="2" t="s">
        <v>223</v>
      </c>
    </row>
    <row r="60" spans="1:8" ht="15" x14ac:dyDescent="0.25">
      <c r="A60" s="86" t="s">
        <v>14</v>
      </c>
      <c r="B60" s="92"/>
      <c r="C60" s="203" t="s">
        <v>1</v>
      </c>
      <c r="D60" s="203" t="s">
        <v>2</v>
      </c>
      <c r="E60" s="203" t="s">
        <v>3</v>
      </c>
      <c r="F60" s="203" t="s">
        <v>4</v>
      </c>
      <c r="G60" s="203" t="s">
        <v>5</v>
      </c>
    </row>
    <row r="61" spans="1:8" ht="15" x14ac:dyDescent="0.25">
      <c r="A61" s="86"/>
      <c r="B61" s="201" t="s">
        <v>65</v>
      </c>
      <c r="C61" s="66" t="s">
        <v>109</v>
      </c>
      <c r="D61" s="202"/>
      <c r="E61" s="202"/>
      <c r="F61" s="202"/>
      <c r="G61" s="202"/>
    </row>
    <row r="62" spans="1:8" ht="12" customHeight="1" x14ac:dyDescent="0.25">
      <c r="A62" s="58"/>
      <c r="B62" s="204" t="s">
        <v>15</v>
      </c>
      <c r="C62" s="74" t="s">
        <v>31</v>
      </c>
      <c r="D62" s="74"/>
      <c r="E62" s="74" t="s">
        <v>32</v>
      </c>
      <c r="F62" s="74" t="s">
        <v>33</v>
      </c>
      <c r="G62" s="74" t="s">
        <v>30</v>
      </c>
    </row>
    <row r="63" spans="1:8" ht="12.75" customHeight="1" x14ac:dyDescent="0.25">
      <c r="A63" s="92"/>
      <c r="B63" s="92"/>
      <c r="C63" s="93" t="s">
        <v>91</v>
      </c>
      <c r="D63" s="93"/>
      <c r="E63" s="93"/>
      <c r="F63" s="93" t="s">
        <v>94</v>
      </c>
      <c r="G63" s="93" t="s">
        <v>92</v>
      </c>
    </row>
    <row r="65" spans="7:8" x14ac:dyDescent="0.2">
      <c r="G65" s="48"/>
      <c r="H65" s="48"/>
    </row>
    <row r="66" spans="7:8" x14ac:dyDescent="0.2">
      <c r="H66" s="48"/>
    </row>
    <row r="67" spans="7:8" x14ac:dyDescent="0.2">
      <c r="H67" s="48"/>
    </row>
    <row r="68" spans="7:8" x14ac:dyDescent="0.2">
      <c r="G68" s="48"/>
    </row>
    <row r="69" spans="7:8" x14ac:dyDescent="0.2">
      <c r="G69" s="48"/>
      <c r="H69" s="48"/>
    </row>
    <row r="70" spans="7:8" x14ac:dyDescent="0.2">
      <c r="H70" s="48"/>
    </row>
    <row r="71" spans="7:8" x14ac:dyDescent="0.2">
      <c r="H71" s="48"/>
    </row>
    <row r="72" spans="7:8" x14ac:dyDescent="0.2">
      <c r="H72" s="48"/>
    </row>
    <row r="73" spans="7:8" x14ac:dyDescent="0.2">
      <c r="H73" s="48"/>
    </row>
    <row r="74" spans="7:8" x14ac:dyDescent="0.2">
      <c r="H74" s="48"/>
    </row>
    <row r="75" spans="7:8" x14ac:dyDescent="0.2">
      <c r="H75" s="48"/>
    </row>
    <row r="76" spans="7:8" x14ac:dyDescent="0.2">
      <c r="H76" s="48"/>
    </row>
    <row r="77" spans="7:8" x14ac:dyDescent="0.2">
      <c r="H77" s="48"/>
    </row>
    <row r="78" spans="7:8" x14ac:dyDescent="0.2">
      <c r="G78" s="48"/>
      <c r="H78" s="48"/>
    </row>
    <row r="84" spans="1:7" ht="15" x14ac:dyDescent="0.25">
      <c r="A84" s="94"/>
      <c r="B84" s="94"/>
      <c r="C84" s="144"/>
      <c r="D84" s="94"/>
      <c r="E84" s="94"/>
      <c r="F84" s="144"/>
      <c r="G84" s="94"/>
    </row>
    <row r="85" spans="1:7" ht="15" x14ac:dyDescent="0.25">
      <c r="A85" s="94"/>
      <c r="B85" s="94"/>
      <c r="C85" s="94"/>
      <c r="D85" s="94"/>
      <c r="E85" s="94"/>
      <c r="F85" s="94"/>
      <c r="G85" s="94"/>
    </row>
  </sheetData>
  <mergeCells count="1">
    <mergeCell ref="B1:H1"/>
  </mergeCells>
  <phoneticPr fontId="3" type="noConversion"/>
  <pageMargins left="0.3" right="0.25" top="0.6" bottom="0.25" header="0.3" footer="0.3"/>
  <pageSetup scale="71" orientation="landscape" r:id="rId1"/>
  <headerFooter>
    <oddHeader>&amp;C&amp;"Times New Roman,Bold"Ophthalmology Resident Call/Rounds Presentation/Vacation Schedule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July 2024</vt:lpstr>
      <vt:lpstr>August 2024</vt:lpstr>
      <vt:lpstr>September 2024</vt:lpstr>
      <vt:lpstr>October 2024</vt:lpstr>
      <vt:lpstr>November 2024</vt:lpstr>
      <vt:lpstr>December 2024</vt:lpstr>
      <vt:lpstr>January 2025</vt:lpstr>
      <vt:lpstr>February 2025</vt:lpstr>
      <vt:lpstr>March 2025</vt:lpstr>
      <vt:lpstr>April 2025</vt:lpstr>
      <vt:lpstr>May 2025</vt:lpstr>
      <vt:lpstr>June 2025</vt:lpstr>
      <vt:lpstr>'April 2025'!Print_Area</vt:lpstr>
      <vt:lpstr>'August 2024'!Print_Area</vt:lpstr>
      <vt:lpstr>'December 2024'!Print_Area</vt:lpstr>
      <vt:lpstr>'February 2025'!Print_Area</vt:lpstr>
      <vt:lpstr>'January 2025'!Print_Area</vt:lpstr>
      <vt:lpstr>'July 2024'!Print_Area</vt:lpstr>
      <vt:lpstr>'June 2025'!Print_Area</vt:lpstr>
      <vt:lpstr>'March 2025'!Print_Area</vt:lpstr>
      <vt:lpstr>'May 2025'!Print_Area</vt:lpstr>
      <vt:lpstr>'November 2024'!Print_Area</vt:lpstr>
      <vt:lpstr>'October 2024'!Print_Area</vt:lpstr>
      <vt:lpstr>'September 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 Broyles</dc:creator>
  <cp:keywords/>
  <dc:description/>
  <cp:lastModifiedBy>Broyles, Pat - (pbroyles)</cp:lastModifiedBy>
  <cp:revision/>
  <cp:lastPrinted>2025-05-16T15:28:18Z</cp:lastPrinted>
  <dcterms:created xsi:type="dcterms:W3CDTF">2010-04-19T23:10:52Z</dcterms:created>
  <dcterms:modified xsi:type="dcterms:W3CDTF">2025-05-16T15:30:05Z</dcterms:modified>
  <cp:category/>
  <cp:contentStatus/>
</cp:coreProperties>
</file>